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C17A9AF0-82BE-4D60-BBA7-44C91BB8B5A7}" xr6:coauthVersionLast="47" xr6:coauthVersionMax="47" xr10:uidLastSave="{00000000-0000-0000-0000-000000000000}"/>
  <bookViews>
    <workbookView xWindow="-109" yWindow="-109" windowWidth="26301" windowHeight="14305" tabRatio="674" activeTab="1" xr2:uid="{00000000-000D-0000-FFFF-FFFF00000000}"/>
  </bookViews>
  <sheets>
    <sheet name="1月" sheetId="6" r:id="rId1"/>
    <sheet name="2月" sheetId="7" r:id="rId2"/>
    <sheet name="3月" sheetId="8" r:id="rId3"/>
    <sheet name="4月" sheetId="9" r:id="rId4"/>
    <sheet name="5月" sheetId="10" r:id="rId5"/>
    <sheet name="6月" sheetId="11" r:id="rId6"/>
    <sheet name="7月" sheetId="12" r:id="rId7"/>
    <sheet name="8月" sheetId="13" r:id="rId8"/>
    <sheet name="9月" sheetId="14" r:id="rId9"/>
    <sheet name="10月" sheetId="16" r:id="rId10"/>
    <sheet name="11月" sheetId="5" r:id="rId11"/>
    <sheet name="12月" sheetId="15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0" i="15" l="1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Z10" i="16"/>
  <c r="Y10" i="16"/>
  <c r="X10" i="16"/>
  <c r="W10" i="16"/>
  <c r="V10" i="16"/>
  <c r="U10" i="16"/>
  <c r="T10" i="16"/>
  <c r="S10" i="16"/>
  <c r="R10" i="16"/>
  <c r="Q10" i="16"/>
  <c r="P10" i="16"/>
  <c r="O10" i="16"/>
  <c r="N10" i="16"/>
  <c r="M10" i="16"/>
  <c r="L10" i="16"/>
  <c r="K10" i="16"/>
  <c r="J10" i="16"/>
  <c r="I10" i="16"/>
  <c r="H10" i="16"/>
  <c r="G10" i="16"/>
  <c r="F10" i="16"/>
  <c r="E10" i="16"/>
  <c r="D10" i="16"/>
  <c r="C10" i="16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Z10" i="11"/>
  <c r="Y10" i="11"/>
  <c r="X10" i="11"/>
  <c r="W10" i="11"/>
  <c r="V10" i="11"/>
  <c r="U10" i="11"/>
  <c r="T10" i="11"/>
  <c r="S10" i="11"/>
  <c r="R10" i="11"/>
  <c r="Q10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D10" i="11"/>
  <c r="C10" i="11"/>
  <c r="Z10" i="10"/>
  <c r="Y10" i="10"/>
  <c r="X10" i="10"/>
  <c r="W10" i="10"/>
  <c r="V10" i="10"/>
  <c r="U10" i="10"/>
  <c r="T10" i="10"/>
  <c r="S10" i="10"/>
  <c r="R10" i="10"/>
  <c r="Q10" i="10"/>
  <c r="P10" i="10"/>
  <c r="O10" i="10"/>
  <c r="N10" i="10"/>
  <c r="M10" i="10"/>
  <c r="L10" i="10"/>
  <c r="K10" i="10"/>
  <c r="J10" i="10"/>
  <c r="I10" i="10"/>
  <c r="H10" i="10"/>
  <c r="G10" i="10"/>
  <c r="F10" i="10"/>
  <c r="E10" i="10"/>
  <c r="D10" i="10"/>
  <c r="C10" i="10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Z132" i="7"/>
  <c r="Y132" i="7"/>
  <c r="X132" i="7"/>
  <c r="W132" i="7"/>
  <c r="V132" i="7"/>
  <c r="U132" i="7"/>
  <c r="T132" i="7"/>
  <c r="S132" i="7"/>
  <c r="R132" i="7"/>
  <c r="Q132" i="7"/>
  <c r="P132" i="7"/>
  <c r="O132" i="7"/>
  <c r="N132" i="7"/>
  <c r="M132" i="7"/>
  <c r="L132" i="7"/>
  <c r="K132" i="7"/>
  <c r="J132" i="7"/>
  <c r="I132" i="7"/>
  <c r="H132" i="7"/>
  <c r="G132" i="7"/>
  <c r="F132" i="7"/>
  <c r="E132" i="7"/>
  <c r="D132" i="7"/>
  <c r="C132" i="7"/>
  <c r="Z132" i="6"/>
  <c r="Y132" i="6"/>
  <c r="X132" i="6"/>
  <c r="W132" i="6"/>
  <c r="V132" i="6"/>
  <c r="U132" i="6"/>
  <c r="T132" i="6"/>
  <c r="S132" i="6"/>
  <c r="R132" i="6"/>
  <c r="Q132" i="6"/>
  <c r="P132" i="6"/>
  <c r="O132" i="6"/>
  <c r="N132" i="6"/>
  <c r="M132" i="6"/>
  <c r="L132" i="6"/>
  <c r="K132" i="6"/>
  <c r="J132" i="6"/>
  <c r="I132" i="6"/>
  <c r="H132" i="6"/>
  <c r="G132" i="6"/>
  <c r="F132" i="6"/>
  <c r="E132" i="6"/>
  <c r="D132" i="6"/>
  <c r="C132" i="6"/>
</calcChain>
</file>

<file path=xl/sharedStrings.xml><?xml version="1.0" encoding="utf-8"?>
<sst xmlns="http://schemas.openxmlformats.org/spreadsheetml/2006/main" count="700" uniqueCount="168">
  <si>
    <t>2024年</t>
  </si>
  <si>
    <t>1月</t>
  </si>
  <si>
    <t>全国期货市场成交情况统计</t>
  </si>
  <si>
    <t>交易所名称</t>
  </si>
  <si>
    <t>品种名称</t>
  </si>
  <si>
    <t>本月成交量（手）</t>
  </si>
  <si>
    <t>去年同期成交量（手）</t>
  </si>
  <si>
    <t>同比增减（％）</t>
  </si>
  <si>
    <t>上月成交量（手）</t>
  </si>
  <si>
    <t>环比增减（％）</t>
  </si>
  <si>
    <t>本月成交量占全国份额（％）</t>
  </si>
  <si>
    <t>本月成交额          （亿元）</t>
  </si>
  <si>
    <t>去年同期成交额（亿元）</t>
  </si>
  <si>
    <t>上月成交额         （亿元）</t>
  </si>
  <si>
    <t>本月交易额占全国份额（％）</t>
  </si>
  <si>
    <t>今年累计成交总量（手）</t>
  </si>
  <si>
    <t>去年同期成交总量（手）</t>
  </si>
  <si>
    <t>今年累计成交总量占全国份额(%)</t>
  </si>
  <si>
    <t>今年累计成交总额（亿元）</t>
  </si>
  <si>
    <t>去年同期成交总额（亿元）</t>
  </si>
  <si>
    <t>今年累计成交总额占全国份额(%)</t>
  </si>
  <si>
    <t>本月月末持仓量(手）</t>
  </si>
  <si>
    <t>本月月末持仓量占全国份额（%）</t>
  </si>
  <si>
    <t>上月月末持仓量（手）</t>
  </si>
  <si>
    <t>上海期货交易所</t>
  </si>
  <si>
    <t>铜</t>
  </si>
  <si>
    <t>铝</t>
  </si>
  <si>
    <t>锌</t>
  </si>
  <si>
    <t>铅</t>
  </si>
  <si>
    <t>黄金</t>
  </si>
  <si>
    <t>天然橡胶</t>
  </si>
  <si>
    <t>燃料油</t>
  </si>
  <si>
    <t>螺纹钢</t>
  </si>
  <si>
    <t>线材</t>
  </si>
  <si>
    <t>白银</t>
  </si>
  <si>
    <t>石油沥青</t>
  </si>
  <si>
    <t>热轧卷板</t>
  </si>
  <si>
    <t>镍</t>
  </si>
  <si>
    <t>锡</t>
  </si>
  <si>
    <t>纸浆</t>
  </si>
  <si>
    <t>不锈钢</t>
  </si>
  <si>
    <t>氧化铝</t>
  </si>
  <si>
    <t>丁二烯橡胶</t>
  </si>
  <si>
    <t>铜期权</t>
  </si>
  <si>
    <t>天胶期权</t>
  </si>
  <si>
    <t>黄金期权</t>
  </si>
  <si>
    <t>铝期权</t>
  </si>
  <si>
    <t>锌期权</t>
  </si>
  <si>
    <t>白银期权</t>
  </si>
  <si>
    <t>螺纹钢期权</t>
  </si>
  <si>
    <t>丁二烯橡胶期权</t>
  </si>
  <si>
    <t>总计</t>
  </si>
  <si>
    <t>上海国际能源交易中心</t>
  </si>
  <si>
    <t>原油</t>
  </si>
  <si>
    <t>20号胶</t>
  </si>
  <si>
    <t>低硫燃料油</t>
  </si>
  <si>
    <t>铜(BC)</t>
  </si>
  <si>
    <t>SCFIS欧线</t>
  </si>
  <si>
    <t>原油期权</t>
  </si>
  <si>
    <t>郑州商品交易所</t>
  </si>
  <si>
    <t>一号棉CF</t>
  </si>
  <si>
    <t>白糖SR</t>
  </si>
  <si>
    <t>PTA</t>
  </si>
  <si>
    <t>菜籽油</t>
  </si>
  <si>
    <t>甲醇MA</t>
  </si>
  <si>
    <t>玻璃FG</t>
  </si>
  <si>
    <t>菜籽粕RM</t>
  </si>
  <si>
    <t>硅铁SF</t>
  </si>
  <si>
    <t>锰硅SM</t>
  </si>
  <si>
    <t>棉纱</t>
  </si>
  <si>
    <t>苹果</t>
  </si>
  <si>
    <t>红枣</t>
  </si>
  <si>
    <t>尿素</t>
  </si>
  <si>
    <t>纯碱</t>
  </si>
  <si>
    <t>短纤</t>
  </si>
  <si>
    <t>花生PK</t>
  </si>
  <si>
    <t>对二甲苯PX</t>
  </si>
  <si>
    <t>烧碱SH</t>
  </si>
  <si>
    <t>优质强筋小麦</t>
  </si>
  <si>
    <t>早籼稻</t>
  </si>
  <si>
    <t>普麦PM</t>
  </si>
  <si>
    <t>油菜籽RS</t>
  </si>
  <si>
    <t>动力煤ZC</t>
  </si>
  <si>
    <t>粳稻JR</t>
  </si>
  <si>
    <t>晚籼稻LR</t>
  </si>
  <si>
    <t>白糖期权</t>
  </si>
  <si>
    <t>一号棉期权</t>
  </si>
  <si>
    <t>PTA期权</t>
  </si>
  <si>
    <t>甲醇期权</t>
  </si>
  <si>
    <t>菜籽粕期权</t>
  </si>
  <si>
    <t>菜籽油期权</t>
  </si>
  <si>
    <t>花生期权</t>
  </si>
  <si>
    <t>对二甲苯期权</t>
  </si>
  <si>
    <t>烧碱期权</t>
  </si>
  <si>
    <t>苹果期权</t>
  </si>
  <si>
    <t>短纤期权</t>
  </si>
  <si>
    <t>尿素期权</t>
  </si>
  <si>
    <t>纯碱期权</t>
  </si>
  <si>
    <t>硅铁期权</t>
  </si>
  <si>
    <t>锰硅期权</t>
  </si>
  <si>
    <t>动力煤期权</t>
  </si>
  <si>
    <t>大连商品交易所</t>
  </si>
  <si>
    <t>豆一</t>
  </si>
  <si>
    <t>豆二</t>
  </si>
  <si>
    <t>豆粕</t>
  </si>
  <si>
    <t>玉米</t>
  </si>
  <si>
    <t>豆油</t>
  </si>
  <si>
    <t>聚乙烯</t>
  </si>
  <si>
    <t>棕榈油</t>
  </si>
  <si>
    <t>聚氯乙烯</t>
  </si>
  <si>
    <t>焦炭</t>
  </si>
  <si>
    <t>焦煤</t>
  </si>
  <si>
    <t>铁矿石</t>
  </si>
  <si>
    <t>鸡蛋</t>
  </si>
  <si>
    <t>纤维板</t>
  </si>
  <si>
    <t>聚丙烯</t>
  </si>
  <si>
    <t>玉米淀粉</t>
  </si>
  <si>
    <t>乙二醇</t>
  </si>
  <si>
    <t>粳米</t>
  </si>
  <si>
    <t>苯乙烯</t>
  </si>
  <si>
    <t>液化石油气</t>
  </si>
  <si>
    <t>生猪</t>
  </si>
  <si>
    <t>胶合板</t>
  </si>
  <si>
    <t>豆粕期权</t>
  </si>
  <si>
    <t>玉米期权</t>
  </si>
  <si>
    <t>铁矿石期权</t>
  </si>
  <si>
    <t>液化石油气期权</t>
  </si>
  <si>
    <t>聚乙烯期权</t>
  </si>
  <si>
    <t>聚丙烯期权</t>
  </si>
  <si>
    <t>聚氯乙烯期权</t>
  </si>
  <si>
    <t>棕榈油期权</t>
  </si>
  <si>
    <t>黄大豆1号期权</t>
  </si>
  <si>
    <t>黄大豆2号期权</t>
  </si>
  <si>
    <t>豆油期权</t>
  </si>
  <si>
    <t>苯乙烯期权</t>
  </si>
  <si>
    <t>乙二醇期权</t>
  </si>
  <si>
    <t>中国金融期货交易所</t>
  </si>
  <si>
    <t>沪深300股指期货</t>
  </si>
  <si>
    <t>5年期国债期货</t>
  </si>
  <si>
    <t>10年期国债期货</t>
  </si>
  <si>
    <t>上证50股指期货</t>
  </si>
  <si>
    <t>中证500股指期货</t>
  </si>
  <si>
    <t>2年期国债期货</t>
  </si>
  <si>
    <t>中证1000股指期货</t>
  </si>
  <si>
    <t>30年期国债期货</t>
  </si>
  <si>
    <t>沪深300股指期权</t>
  </si>
  <si>
    <t>中证1000股指期权</t>
  </si>
  <si>
    <t>上证50股指期权</t>
  </si>
  <si>
    <t>广州期货交易所</t>
  </si>
  <si>
    <t>工业硅期货</t>
  </si>
  <si>
    <t>碳酸锂期货</t>
  </si>
  <si>
    <t>工业硅期权</t>
  </si>
  <si>
    <t>碳酸锂期权</t>
  </si>
  <si>
    <t>全国期货市场交易总额</t>
  </si>
  <si>
    <r>
      <t>注：</t>
    </r>
    <r>
      <rPr>
        <sz val="9"/>
        <rFont val="Times New Roman"/>
        <family val="1"/>
      </rPr>
      <t>1.</t>
    </r>
    <r>
      <rPr>
        <sz val="9"/>
        <rFont val="宋体"/>
        <charset val="134"/>
      </rPr>
      <t>本表持仓数据根据上海期货交易所、郑州商品交易所、大连商品交易所、中国金融期货交易所和广州期货交易所提供数据计算，其余数据根据证监会官网发布的市场数据计算。</t>
    </r>
  </si>
  <si>
    <t>2月</t>
  </si>
  <si>
    <t>3月</t>
  </si>
  <si>
    <t xml:space="preserve">注：1.自本月起，本表持仓数据根据上海期货交易所、郑州商品交易所、大连商品交易所、中国金融期货交易所和广州期货交易所提供数据计算，其余数据根据证监会官网发布的市场数据计算。
</t>
  </si>
  <si>
    <t>4月</t>
  </si>
  <si>
    <t>注：1.自本月起，本表持仓数据根据上海期货交易所、郑州商品交易所、大连商品交易所、中国金融期货交易所和广州期货交易所提供数据计算，其余数据根据证监会官网发布的市场数据计算。</t>
  </si>
  <si>
    <t>5月</t>
  </si>
  <si>
    <t>6月</t>
  </si>
  <si>
    <t>7月</t>
  </si>
  <si>
    <t>8月</t>
  </si>
  <si>
    <t>9月</t>
  </si>
  <si>
    <t>10月</t>
  </si>
  <si>
    <t>11月</t>
  </si>
  <si>
    <t>12月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</si>
</sst>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78" formatCode="#,##0_ "/>
    <numFmt numFmtId="179" formatCode="[&lt;-0.00005]\-0.00%;[&gt;0.00005]0.00%;0.00####%"/>
    <numFmt numFmtId="180" formatCode="#,##0.00_ "/>
    <numFmt numFmtId="181" formatCode="#,##0_);[Red]\(#,##0\)"/>
  </numFmts>
  <fonts count="10" x14ac:knownFonts="1">
    <font>
      <sz val="11"/>
      <color theme="1"/>
      <name val="等线"/>
      <charset val="134"/>
      <scheme val="minor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9"/>
      <name val="Times New Roman"/>
      <family val="1"/>
    </font>
    <font>
      <sz val="9"/>
      <name val="宋体"/>
      <charset val="134"/>
    </font>
    <font>
      <sz val="11"/>
      <color indexed="8"/>
      <name val="宋体"/>
      <charset val="134"/>
    </font>
    <font>
      <sz val="9"/>
      <name val="等线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9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8" fillId="0" borderId="0" applyFont="0" applyFill="0" applyBorder="0" applyAlignment="0" applyProtection="0">
      <alignment vertical="center"/>
    </xf>
  </cellStyleXfs>
  <cellXfs count="45">
    <xf numFmtId="0" fontId="0" fillId="0" borderId="0" xfId="0"/>
    <xf numFmtId="0" fontId="1" fillId="0" borderId="0" xfId="0" applyFont="1"/>
    <xf numFmtId="10" fontId="1" fillId="0" borderId="0" xfId="0" applyNumberFormat="1" applyFont="1"/>
    <xf numFmtId="10" fontId="2" fillId="0" borderId="0" xfId="2" applyNumberFormat="1" applyFont="1">
      <alignment vertical="center"/>
    </xf>
    <xf numFmtId="10" fontId="3" fillId="0" borderId="1" xfId="2" applyNumberFormat="1" applyFont="1" applyBorder="1" applyProtection="1">
      <alignment vertical="center"/>
      <protection locked="0"/>
    </xf>
    <xf numFmtId="10" fontId="4" fillId="0" borderId="2" xfId="2" applyNumberFormat="1" applyFont="1" applyBorder="1" applyAlignment="1">
      <alignment horizontal="center" vertical="center" wrapText="1"/>
    </xf>
    <xf numFmtId="10" fontId="4" fillId="0" borderId="3" xfId="2" applyNumberFormat="1" applyFont="1" applyBorder="1" applyAlignment="1">
      <alignment horizontal="center" vertical="center" wrapText="1"/>
    </xf>
    <xf numFmtId="0" fontId="4" fillId="2" borderId="4" xfId="2" applyFont="1" applyFill="1" applyBorder="1" applyProtection="1">
      <alignment vertical="center"/>
      <protection locked="0"/>
    </xf>
    <xf numFmtId="0" fontId="4" fillId="3" borderId="5" xfId="3" applyNumberFormat="1" applyFont="1" applyFill="1" applyBorder="1" applyAlignment="1" applyProtection="1">
      <alignment horizontal="center" vertical="center" wrapText="1"/>
      <protection locked="0"/>
    </xf>
    <xf numFmtId="178" fontId="4" fillId="4" borderId="5" xfId="2" applyNumberFormat="1" applyFont="1" applyFill="1" applyBorder="1" applyAlignment="1">
      <alignment horizontal="right" vertical="center"/>
    </xf>
    <xf numFmtId="179" fontId="4" fillId="4" borderId="5" xfId="2" applyNumberFormat="1" applyFont="1" applyFill="1" applyBorder="1" applyAlignment="1">
      <alignment horizontal="right" vertical="center"/>
    </xf>
    <xf numFmtId="178" fontId="4" fillId="3" borderId="7" xfId="3" applyNumberFormat="1" applyFont="1" applyFill="1" applyBorder="1" applyAlignment="1" applyProtection="1">
      <alignment horizontal="right" vertical="center" wrapText="1"/>
      <protection locked="0"/>
    </xf>
    <xf numFmtId="178" fontId="4" fillId="3" borderId="7" xfId="2" applyNumberFormat="1" applyFont="1" applyFill="1" applyBorder="1" applyAlignment="1">
      <alignment horizontal="right" vertical="center"/>
    </xf>
    <xf numFmtId="179" fontId="4" fillId="3" borderId="7" xfId="2" applyNumberFormat="1" applyFont="1" applyFill="1" applyBorder="1" applyAlignment="1">
      <alignment horizontal="right" vertical="center"/>
    </xf>
    <xf numFmtId="4" fontId="4" fillId="4" borderId="5" xfId="2" applyNumberFormat="1" applyFont="1" applyFill="1" applyBorder="1" applyAlignment="1">
      <alignment horizontal="right" vertical="center"/>
    </xf>
    <xf numFmtId="4" fontId="4" fillId="3" borderId="7" xfId="3" applyNumberFormat="1" applyFont="1" applyFill="1" applyBorder="1" applyAlignment="1" applyProtection="1">
      <alignment horizontal="right" vertical="center" wrapText="1"/>
      <protection locked="0"/>
    </xf>
    <xf numFmtId="179" fontId="4" fillId="3" borderId="7" xfId="3" applyNumberFormat="1" applyFont="1" applyFill="1" applyBorder="1" applyAlignment="1" applyProtection="1">
      <alignment horizontal="right" vertical="center" wrapText="1"/>
      <protection locked="0"/>
    </xf>
    <xf numFmtId="179" fontId="4" fillId="3" borderId="7" xfId="2" applyNumberFormat="1" applyFont="1" applyFill="1" applyBorder="1" applyAlignment="1">
      <alignment horizontal="right" vertical="center" wrapText="1"/>
    </xf>
    <xf numFmtId="10" fontId="4" fillId="0" borderId="9" xfId="2" applyNumberFormat="1" applyFont="1" applyBorder="1" applyAlignment="1">
      <alignment horizontal="center" vertical="center" wrapText="1"/>
    </xf>
    <xf numFmtId="179" fontId="4" fillId="4" borderId="10" xfId="2" applyNumberFormat="1" applyFont="1" applyFill="1" applyBorder="1" applyAlignment="1">
      <alignment horizontal="right" vertical="center" wrapText="1"/>
    </xf>
    <xf numFmtId="0" fontId="2" fillId="0" borderId="0" xfId="2" applyFont="1">
      <alignment vertical="center"/>
    </xf>
    <xf numFmtId="0" fontId="3" fillId="0" borderId="1" xfId="2" applyFont="1" applyBorder="1" applyProtection="1">
      <alignment vertical="center"/>
      <protection locked="0"/>
    </xf>
    <xf numFmtId="0" fontId="4" fillId="0" borderId="2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4" borderId="5" xfId="2" applyFont="1" applyFill="1" applyBorder="1" applyAlignment="1">
      <alignment horizontal="right" vertical="center"/>
    </xf>
    <xf numFmtId="0" fontId="4" fillId="0" borderId="9" xfId="2" applyFont="1" applyBorder="1" applyAlignment="1">
      <alignment horizontal="center" vertical="center" wrapText="1"/>
    </xf>
    <xf numFmtId="180" fontId="3" fillId="0" borderId="1" xfId="2" applyNumberFormat="1" applyFont="1" applyBorder="1" applyProtection="1">
      <alignment vertical="center"/>
      <protection locked="0"/>
    </xf>
    <xf numFmtId="180" fontId="4" fillId="0" borderId="2" xfId="2" applyNumberFormat="1" applyFont="1" applyBorder="1" applyAlignment="1">
      <alignment horizontal="center" vertical="center" wrapText="1"/>
    </xf>
    <xf numFmtId="180" fontId="4" fillId="0" borderId="3" xfId="2" applyNumberFormat="1" applyFont="1" applyBorder="1" applyAlignment="1">
      <alignment horizontal="center" vertical="center" wrapText="1"/>
    </xf>
    <xf numFmtId="181" fontId="4" fillId="0" borderId="3" xfId="2" applyNumberFormat="1" applyFont="1" applyBorder="1" applyAlignment="1">
      <alignment horizontal="center" vertical="center" wrapText="1"/>
    </xf>
    <xf numFmtId="180" fontId="4" fillId="3" borderId="5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2" applyFont="1" applyBorder="1" applyAlignment="1" applyProtection="1">
      <alignment horizontal="center" vertical="center" wrapText="1"/>
      <protection locked="0"/>
    </xf>
    <xf numFmtId="178" fontId="6" fillId="0" borderId="5" xfId="2" applyNumberFormat="1" applyFont="1" applyBorder="1" applyAlignment="1">
      <alignment horizontal="right" vertical="center"/>
    </xf>
    <xf numFmtId="179" fontId="6" fillId="0" borderId="5" xfId="2" applyNumberFormat="1" applyFont="1" applyBorder="1" applyAlignment="1">
      <alignment horizontal="right" vertical="center"/>
    </xf>
    <xf numFmtId="4" fontId="6" fillId="0" borderId="5" xfId="2" applyNumberFormat="1" applyFont="1" applyBorder="1" applyAlignment="1">
      <alignment horizontal="right" vertical="center"/>
    </xf>
    <xf numFmtId="178" fontId="4" fillId="3" borderId="7" xfId="3" applyNumberFormat="1" applyFont="1" applyFill="1" applyBorder="1" applyAlignment="1" applyProtection="1">
      <alignment horizontal="right" vertical="center" wrapText="1"/>
    </xf>
    <xf numFmtId="0" fontId="4" fillId="3" borderId="6" xfId="2" applyFont="1" applyFill="1" applyBorder="1" applyAlignment="1" applyProtection="1">
      <alignment horizontal="center" vertical="center" wrapText="1"/>
      <protection locked="0"/>
    </xf>
    <xf numFmtId="0" fontId="4" fillId="3" borderId="7" xfId="2" applyFont="1" applyFill="1" applyBorder="1" applyAlignment="1" applyProtection="1">
      <alignment horizontal="center" vertical="center" wrapText="1"/>
      <protection locked="0"/>
    </xf>
    <xf numFmtId="0" fontId="7" fillId="5" borderId="8" xfId="2" applyFont="1" applyFill="1" applyBorder="1" applyAlignment="1" applyProtection="1">
      <alignment horizontal="left" vertical="top" wrapText="1"/>
      <protection locked="0"/>
    </xf>
    <xf numFmtId="0" fontId="6" fillId="5" borderId="8" xfId="2" applyFont="1" applyFill="1" applyBorder="1" applyAlignment="1" applyProtection="1">
      <alignment horizontal="left" vertical="top"/>
      <protection locked="0"/>
    </xf>
    <xf numFmtId="0" fontId="4" fillId="2" borderId="11" xfId="2" applyFont="1" applyFill="1" applyBorder="1" applyAlignment="1" applyProtection="1">
      <alignment horizontal="center" vertical="center"/>
      <protection locked="0"/>
    </xf>
    <xf numFmtId="0" fontId="5" fillId="5" borderId="8" xfId="2" applyFont="1" applyFill="1" applyBorder="1" applyAlignment="1" applyProtection="1">
      <alignment horizontal="left" vertical="top" wrapText="1"/>
      <protection locked="0"/>
    </xf>
    <xf numFmtId="0" fontId="6" fillId="5" borderId="8" xfId="2" applyFont="1" applyFill="1" applyBorder="1" applyAlignment="1" applyProtection="1">
      <alignment horizontal="left" vertical="top" wrapText="1"/>
      <protection locked="0"/>
    </xf>
    <xf numFmtId="10" fontId="5" fillId="5" borderId="8" xfId="2" applyNumberFormat="1" applyFont="1" applyFill="1" applyBorder="1" applyAlignment="1" applyProtection="1">
      <alignment horizontal="left" vertical="top" wrapText="1"/>
      <protection locked="0"/>
    </xf>
    <xf numFmtId="10" fontId="6" fillId="5" borderId="8" xfId="2" applyNumberFormat="1" applyFont="1" applyFill="1" applyBorder="1" applyAlignment="1" applyProtection="1">
      <alignment horizontal="left" vertical="top"/>
      <protection locked="0"/>
    </xf>
  </cellXfs>
  <cellStyles count="4">
    <cellStyle name="百分比 2" xfId="1" xr:uid="{00000000-0005-0000-0000-000031000000}"/>
    <cellStyle name="常规" xfId="0" builtinId="0"/>
    <cellStyle name="常规 3" xfId="2" xr:uid="{00000000-0005-0000-0000-000032000000}"/>
    <cellStyle name="千位分隔 2" xfId="3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33"/>
  <sheetViews>
    <sheetView topLeftCell="A104" workbookViewId="0">
      <selection activeCell="C134" sqref="C134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4" width="13.875" style="1" customWidth="1"/>
    <col min="5" max="5" width="11.25" style="1" customWidth="1"/>
    <col min="6" max="6" width="13.875" style="1" customWidth="1"/>
    <col min="7" max="7" width="11.25" style="1" customWidth="1"/>
    <col min="8" max="8" width="12.75" style="1" customWidth="1"/>
    <col min="9" max="9" width="16.75" style="1" customWidth="1"/>
    <col min="10" max="10" width="15.75" style="1" customWidth="1"/>
    <col min="11" max="11" width="11.25" style="1" customWidth="1"/>
    <col min="12" max="12" width="12.75" style="1" customWidth="1"/>
    <col min="13" max="14" width="12.25" style="1" customWidth="1"/>
    <col min="15" max="16" width="16.125" style="1" customWidth="1"/>
    <col min="17" max="17" width="12.25" style="1" customWidth="1"/>
    <col min="18" max="18" width="13.75" style="1" customWidth="1"/>
    <col min="19" max="20" width="15.875" style="1" customWidth="1"/>
    <col min="21" max="21" width="12.25" style="1" customWidth="1"/>
    <col min="22" max="22" width="13.375" style="1" customWidth="1"/>
    <col min="23" max="23" width="13.75" style="1" customWidth="1"/>
    <col min="24" max="24" width="12.25" style="1" customWidth="1"/>
    <col min="25" max="25" width="12.75" style="1" customWidth="1"/>
    <col min="26" max="26" width="12.25" style="1" customWidth="1"/>
    <col min="27" max="16384" width="8.875" style="1"/>
  </cols>
  <sheetData>
    <row r="1" spans="1:26" ht="13.75" customHeight="1" x14ac:dyDescent="0.25">
      <c r="A1"/>
    </row>
    <row r="2" spans="1:26" ht="14.95" customHeight="1" x14ac:dyDescent="0.25">
      <c r="A2" s="20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1" t="s">
        <v>0</v>
      </c>
      <c r="N2" s="21" t="s">
        <v>1</v>
      </c>
      <c r="O2" s="26" t="s">
        <v>2</v>
      </c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spans="1:26" ht="32.950000000000003" customHeight="1" x14ac:dyDescent="0.25">
      <c r="A3" s="27" t="s">
        <v>3</v>
      </c>
      <c r="B3" s="28" t="s">
        <v>4</v>
      </c>
      <c r="C3" s="29" t="s">
        <v>5</v>
      </c>
      <c r="D3" s="29" t="s">
        <v>6</v>
      </c>
      <c r="E3" s="6" t="s">
        <v>7</v>
      </c>
      <c r="F3" s="29" t="s">
        <v>8</v>
      </c>
      <c r="G3" s="6" t="s">
        <v>9</v>
      </c>
      <c r="H3" s="6" t="s">
        <v>10</v>
      </c>
      <c r="I3" s="28" t="s">
        <v>11</v>
      </c>
      <c r="J3" s="28" t="s">
        <v>12</v>
      </c>
      <c r="K3" s="6" t="s">
        <v>7</v>
      </c>
      <c r="L3" s="28" t="s">
        <v>13</v>
      </c>
      <c r="M3" s="6" t="s">
        <v>9</v>
      </c>
      <c r="N3" s="6" t="s">
        <v>14</v>
      </c>
      <c r="O3" s="29" t="s">
        <v>15</v>
      </c>
      <c r="P3" s="29" t="s">
        <v>16</v>
      </c>
      <c r="Q3" s="6" t="s">
        <v>7</v>
      </c>
      <c r="R3" s="6" t="s">
        <v>17</v>
      </c>
      <c r="S3" s="28" t="s">
        <v>18</v>
      </c>
      <c r="T3" s="28" t="s">
        <v>19</v>
      </c>
      <c r="U3" s="6" t="s">
        <v>7</v>
      </c>
      <c r="V3" s="6" t="s">
        <v>20</v>
      </c>
      <c r="W3" s="29" t="s">
        <v>21</v>
      </c>
      <c r="X3" s="6" t="s">
        <v>22</v>
      </c>
      <c r="Y3" s="29" t="s">
        <v>23</v>
      </c>
      <c r="Z3" s="18" t="s">
        <v>9</v>
      </c>
    </row>
    <row r="4" spans="1:26" ht="13.75" customHeight="1" x14ac:dyDescent="0.25">
      <c r="A4" s="40" t="s">
        <v>24</v>
      </c>
      <c r="B4" s="31" t="s">
        <v>25</v>
      </c>
      <c r="C4" s="32">
        <v>2511424</v>
      </c>
      <c r="D4" s="32">
        <v>2482955</v>
      </c>
      <c r="E4" s="33">
        <v>1.15E-2</v>
      </c>
      <c r="F4" s="32">
        <v>2854356</v>
      </c>
      <c r="G4" s="33">
        <v>-0.1201</v>
      </c>
      <c r="H4" s="33">
        <v>4.4999999999999997E-3</v>
      </c>
      <c r="I4" s="34">
        <v>8580.2601130000003</v>
      </c>
      <c r="J4" s="34">
        <v>8389.2643950000001</v>
      </c>
      <c r="K4" s="33">
        <v>2.2766999999999999E-2</v>
      </c>
      <c r="L4" s="34">
        <v>9779.2441600000002</v>
      </c>
      <c r="M4" s="33">
        <v>-0.12260500000000001</v>
      </c>
      <c r="N4" s="33">
        <v>1.9489891223998902E-2</v>
      </c>
      <c r="O4" s="32">
        <v>2511424</v>
      </c>
      <c r="P4" s="32">
        <v>2482955</v>
      </c>
      <c r="Q4" s="33">
        <v>1.15E-2</v>
      </c>
      <c r="R4" s="33">
        <v>4.4999999999999997E-3</v>
      </c>
      <c r="S4" s="34">
        <v>8580.2601130000003</v>
      </c>
      <c r="T4" s="34">
        <v>8389.2643950000001</v>
      </c>
      <c r="U4" s="33">
        <v>2.2766999999999999E-2</v>
      </c>
      <c r="V4" s="33">
        <v>1.9489891223998902E-2</v>
      </c>
      <c r="W4" s="32">
        <v>391664</v>
      </c>
      <c r="X4" s="33">
        <v>1.0800000000000001E-2</v>
      </c>
      <c r="Y4" s="32">
        <v>389352</v>
      </c>
      <c r="Z4" s="33">
        <v>5.9379999999999997E-3</v>
      </c>
    </row>
    <row r="5" spans="1:26" ht="13.75" customHeight="1" x14ac:dyDescent="0.25">
      <c r="A5" s="40"/>
      <c r="B5" s="31" t="s">
        <v>26</v>
      </c>
      <c r="C5" s="32">
        <v>5291767</v>
      </c>
      <c r="D5" s="32">
        <v>4802721</v>
      </c>
      <c r="E5" s="33">
        <v>0.1018</v>
      </c>
      <c r="F5" s="32">
        <v>5515028</v>
      </c>
      <c r="G5" s="33">
        <v>-4.0500000000000001E-2</v>
      </c>
      <c r="H5" s="33">
        <v>9.5999999999999992E-3</v>
      </c>
      <c r="I5" s="34">
        <v>5035.6610989999999</v>
      </c>
      <c r="J5" s="34">
        <v>4426.7508230000003</v>
      </c>
      <c r="K5" s="33">
        <v>0.13755200000000001</v>
      </c>
      <c r="L5" s="34">
        <v>5193.3897779999998</v>
      </c>
      <c r="M5" s="33">
        <v>-3.0370999999999999E-2</v>
      </c>
      <c r="N5" s="33">
        <v>1.14384046366769E-2</v>
      </c>
      <c r="O5" s="32">
        <v>5291767</v>
      </c>
      <c r="P5" s="32">
        <v>4802721</v>
      </c>
      <c r="Q5" s="33">
        <v>0.1018</v>
      </c>
      <c r="R5" s="33">
        <v>9.5999999999999992E-3</v>
      </c>
      <c r="S5" s="34">
        <v>5035.6610989999999</v>
      </c>
      <c r="T5" s="34">
        <v>4426.7508230000003</v>
      </c>
      <c r="U5" s="33">
        <v>0.13755200000000001</v>
      </c>
      <c r="V5" s="33">
        <v>1.14384046366769E-2</v>
      </c>
      <c r="W5" s="32">
        <v>452060</v>
      </c>
      <c r="X5" s="33">
        <v>1.2500000000000001E-2</v>
      </c>
      <c r="Y5" s="32">
        <v>507288</v>
      </c>
      <c r="Z5" s="33">
        <v>-0.10886899999999999</v>
      </c>
    </row>
    <row r="6" spans="1:26" ht="13.75" customHeight="1" x14ac:dyDescent="0.25">
      <c r="A6" s="40"/>
      <c r="B6" s="31" t="s">
        <v>27</v>
      </c>
      <c r="C6" s="32">
        <v>3321711</v>
      </c>
      <c r="D6" s="32">
        <v>2874917</v>
      </c>
      <c r="E6" s="33">
        <v>0.15540000000000001</v>
      </c>
      <c r="F6" s="32">
        <v>3438448</v>
      </c>
      <c r="G6" s="33">
        <v>-3.4000000000000002E-2</v>
      </c>
      <c r="H6" s="33">
        <v>6.0000000000000001E-3</v>
      </c>
      <c r="I6" s="34">
        <v>3516.6208609999999</v>
      </c>
      <c r="J6" s="34">
        <v>3436.9730100000002</v>
      </c>
      <c r="K6" s="33">
        <v>2.3174E-2</v>
      </c>
      <c r="L6" s="34">
        <v>3589.3574060000001</v>
      </c>
      <c r="M6" s="33">
        <v>-2.0264999999999998E-2</v>
      </c>
      <c r="N6" s="33">
        <v>7.9879347658810794E-3</v>
      </c>
      <c r="O6" s="32">
        <v>3321711</v>
      </c>
      <c r="P6" s="32">
        <v>2874917</v>
      </c>
      <c r="Q6" s="33">
        <v>0.15540000000000001</v>
      </c>
      <c r="R6" s="33">
        <v>6.0000000000000001E-3</v>
      </c>
      <c r="S6" s="34">
        <v>3516.6208609999999</v>
      </c>
      <c r="T6" s="34">
        <v>3436.9730100000002</v>
      </c>
      <c r="U6" s="33">
        <v>2.3174E-2</v>
      </c>
      <c r="V6" s="33">
        <v>7.9879347658810794E-3</v>
      </c>
      <c r="W6" s="32">
        <v>172793</v>
      </c>
      <c r="X6" s="33">
        <v>4.7999999999999996E-3</v>
      </c>
      <c r="Y6" s="32">
        <v>170780</v>
      </c>
      <c r="Z6" s="33">
        <v>1.1787000000000001E-2</v>
      </c>
    </row>
    <row r="7" spans="1:26" ht="13.75" customHeight="1" x14ac:dyDescent="0.25">
      <c r="A7" s="40"/>
      <c r="B7" s="31" t="s">
        <v>28</v>
      </c>
      <c r="C7" s="32">
        <v>1563727</v>
      </c>
      <c r="D7" s="32">
        <v>1236956</v>
      </c>
      <c r="E7" s="33">
        <v>0.26419999999999999</v>
      </c>
      <c r="F7" s="32">
        <v>1757316</v>
      </c>
      <c r="G7" s="33">
        <v>-0.11020000000000001</v>
      </c>
      <c r="H7" s="33">
        <v>2.8E-3</v>
      </c>
      <c r="I7" s="34">
        <v>1273.2118499999999</v>
      </c>
      <c r="J7" s="34">
        <v>957.85072000000002</v>
      </c>
      <c r="K7" s="33">
        <v>0.32923799999999998</v>
      </c>
      <c r="L7" s="34">
        <v>1375.3257719999999</v>
      </c>
      <c r="M7" s="33">
        <v>-7.4246999999999994E-2</v>
      </c>
      <c r="N7" s="33">
        <v>2.8920755472214002E-3</v>
      </c>
      <c r="O7" s="32">
        <v>1563727</v>
      </c>
      <c r="P7" s="32">
        <v>1236956</v>
      </c>
      <c r="Q7" s="33">
        <v>0.26419999999999999</v>
      </c>
      <c r="R7" s="33">
        <v>2.8E-3</v>
      </c>
      <c r="S7" s="34">
        <v>1273.2118499999999</v>
      </c>
      <c r="T7" s="34">
        <v>957.85072000000002</v>
      </c>
      <c r="U7" s="33">
        <v>0.32923799999999998</v>
      </c>
      <c r="V7" s="33">
        <v>2.8920755472214002E-3</v>
      </c>
      <c r="W7" s="32">
        <v>109111</v>
      </c>
      <c r="X7" s="33">
        <v>3.0000000000000001E-3</v>
      </c>
      <c r="Y7" s="32">
        <v>89459</v>
      </c>
      <c r="Z7" s="33">
        <v>0.21967600000000001</v>
      </c>
    </row>
    <row r="8" spans="1:26" ht="13.75" customHeight="1" x14ac:dyDescent="0.25">
      <c r="A8" s="40"/>
      <c r="B8" s="31" t="s">
        <v>29</v>
      </c>
      <c r="C8" s="32">
        <v>4212550</v>
      </c>
      <c r="D8" s="32">
        <v>2545932</v>
      </c>
      <c r="E8" s="33">
        <v>0.65459999999999996</v>
      </c>
      <c r="F8" s="32">
        <v>4368441</v>
      </c>
      <c r="G8" s="33">
        <v>-3.5700000000000003E-2</v>
      </c>
      <c r="H8" s="33">
        <v>7.6E-3</v>
      </c>
      <c r="I8" s="34">
        <v>20253.342975</v>
      </c>
      <c r="J8" s="34">
        <v>10586.103732</v>
      </c>
      <c r="K8" s="33">
        <v>0.91320100000000004</v>
      </c>
      <c r="L8" s="34">
        <v>20837.420423</v>
      </c>
      <c r="M8" s="33">
        <v>-2.8029999999999999E-2</v>
      </c>
      <c r="N8" s="33">
        <v>4.6005068180511997E-2</v>
      </c>
      <c r="O8" s="32">
        <v>4212550</v>
      </c>
      <c r="P8" s="32">
        <v>2545932</v>
      </c>
      <c r="Q8" s="33">
        <v>0.65459999999999996</v>
      </c>
      <c r="R8" s="33">
        <v>7.6E-3</v>
      </c>
      <c r="S8" s="34">
        <v>20253.342975</v>
      </c>
      <c r="T8" s="34">
        <v>10586.103732</v>
      </c>
      <c r="U8" s="33">
        <v>0.91320100000000004</v>
      </c>
      <c r="V8" s="33">
        <v>4.6005068180511997E-2</v>
      </c>
      <c r="W8" s="32">
        <v>328189</v>
      </c>
      <c r="X8" s="33">
        <v>9.1000000000000004E-3</v>
      </c>
      <c r="Y8" s="32">
        <v>370033</v>
      </c>
      <c r="Z8" s="33">
        <v>-0.113082</v>
      </c>
    </row>
    <row r="9" spans="1:26" ht="13.75" customHeight="1" x14ac:dyDescent="0.25">
      <c r="A9" s="40"/>
      <c r="B9" s="31" t="s">
        <v>30</v>
      </c>
      <c r="C9" s="32">
        <v>4928050</v>
      </c>
      <c r="D9" s="32">
        <v>5431519</v>
      </c>
      <c r="E9" s="33">
        <v>-9.2700000000000005E-2</v>
      </c>
      <c r="F9" s="32">
        <v>5273232</v>
      </c>
      <c r="G9" s="33">
        <v>-6.5500000000000003E-2</v>
      </c>
      <c r="H9" s="33">
        <v>8.8999999999999999E-3</v>
      </c>
      <c r="I9" s="34">
        <v>6776.9096920000002</v>
      </c>
      <c r="J9" s="34">
        <v>7097.5952450000004</v>
      </c>
      <c r="K9" s="33">
        <v>-4.5182E-2</v>
      </c>
      <c r="L9" s="34">
        <v>7171.7413189999997</v>
      </c>
      <c r="M9" s="33">
        <v>-5.5053999999999999E-2</v>
      </c>
      <c r="N9" s="33">
        <v>1.5393616393030701E-2</v>
      </c>
      <c r="O9" s="32">
        <v>4928050</v>
      </c>
      <c r="P9" s="32">
        <v>5431519</v>
      </c>
      <c r="Q9" s="33">
        <v>-9.2700000000000005E-2</v>
      </c>
      <c r="R9" s="33">
        <v>8.8999999999999999E-3</v>
      </c>
      <c r="S9" s="34">
        <v>6776.9096920000002</v>
      </c>
      <c r="T9" s="34">
        <v>7097.5952450000004</v>
      </c>
      <c r="U9" s="33">
        <v>-4.5182E-2</v>
      </c>
      <c r="V9" s="33">
        <v>1.5393616393030701E-2</v>
      </c>
      <c r="W9" s="32">
        <v>218896</v>
      </c>
      <c r="X9" s="33">
        <v>6.0000000000000001E-3</v>
      </c>
      <c r="Y9" s="32">
        <v>227845</v>
      </c>
      <c r="Z9" s="33">
        <v>-3.9276999999999999E-2</v>
      </c>
    </row>
    <row r="10" spans="1:26" ht="13.75" customHeight="1" x14ac:dyDescent="0.25">
      <c r="A10" s="40"/>
      <c r="B10" s="31" t="s">
        <v>31</v>
      </c>
      <c r="C10" s="32">
        <v>22359647</v>
      </c>
      <c r="D10" s="32">
        <v>14726077</v>
      </c>
      <c r="E10" s="33">
        <v>0.51839999999999997</v>
      </c>
      <c r="F10" s="32">
        <v>21695330</v>
      </c>
      <c r="G10" s="33">
        <v>3.0599999999999999E-2</v>
      </c>
      <c r="H10" s="33">
        <v>4.0500000000000001E-2</v>
      </c>
      <c r="I10" s="34">
        <v>6709.7708480000001</v>
      </c>
      <c r="J10" s="34">
        <v>3890.0637830000001</v>
      </c>
      <c r="K10" s="33">
        <v>0.72484899999999997</v>
      </c>
      <c r="L10" s="34">
        <v>6567.1669869999996</v>
      </c>
      <c r="M10" s="33">
        <v>2.1715000000000002E-2</v>
      </c>
      <c r="N10" s="33">
        <v>1.5241111836148701E-2</v>
      </c>
      <c r="O10" s="32">
        <v>22359647</v>
      </c>
      <c r="P10" s="32">
        <v>14726077</v>
      </c>
      <c r="Q10" s="33">
        <v>0.51839999999999997</v>
      </c>
      <c r="R10" s="33">
        <v>4.0500000000000001E-2</v>
      </c>
      <c r="S10" s="34">
        <v>6709.7708480000001</v>
      </c>
      <c r="T10" s="34">
        <v>3890.0637830000001</v>
      </c>
      <c r="U10" s="33">
        <v>0.72484899999999997</v>
      </c>
      <c r="V10" s="33">
        <v>1.5241111836148701E-2</v>
      </c>
      <c r="W10" s="32">
        <v>554860</v>
      </c>
      <c r="X10" s="33">
        <v>1.5299999999999999E-2</v>
      </c>
      <c r="Y10" s="32">
        <v>554403</v>
      </c>
      <c r="Z10" s="33">
        <v>8.2399999999999997E-4</v>
      </c>
    </row>
    <row r="11" spans="1:26" ht="13.75" customHeight="1" x14ac:dyDescent="0.25">
      <c r="A11" s="40"/>
      <c r="B11" s="31" t="s">
        <v>32</v>
      </c>
      <c r="C11" s="32">
        <v>27028516</v>
      </c>
      <c r="D11" s="32">
        <v>31448372</v>
      </c>
      <c r="E11" s="33">
        <v>-0.14050000000000001</v>
      </c>
      <c r="F11" s="32">
        <v>32976838</v>
      </c>
      <c r="G11" s="33">
        <v>-0.1804</v>
      </c>
      <c r="H11" s="33">
        <v>4.8899999999999999E-2</v>
      </c>
      <c r="I11" s="34">
        <v>10646.221394</v>
      </c>
      <c r="J11" s="34">
        <v>12924.453771</v>
      </c>
      <c r="K11" s="33">
        <v>-0.17627300000000001</v>
      </c>
      <c r="L11" s="34">
        <v>13077.985737999999</v>
      </c>
      <c r="M11" s="33">
        <v>-0.185943</v>
      </c>
      <c r="N11" s="33">
        <v>2.4182681431917801E-2</v>
      </c>
      <c r="O11" s="32">
        <v>27028516</v>
      </c>
      <c r="P11" s="32">
        <v>31448372</v>
      </c>
      <c r="Q11" s="33">
        <v>-0.14050000000000001</v>
      </c>
      <c r="R11" s="33">
        <v>4.8899999999999999E-2</v>
      </c>
      <c r="S11" s="34">
        <v>10646.221394</v>
      </c>
      <c r="T11" s="34">
        <v>12924.453771</v>
      </c>
      <c r="U11" s="33">
        <v>-0.17627300000000001</v>
      </c>
      <c r="V11" s="33">
        <v>2.4182681431917801E-2</v>
      </c>
      <c r="W11" s="32">
        <v>2237063</v>
      </c>
      <c r="X11" s="33">
        <v>6.1699999999999998E-2</v>
      </c>
      <c r="Y11" s="32">
        <v>2475870</v>
      </c>
      <c r="Z11" s="33">
        <v>-9.6453999999999998E-2</v>
      </c>
    </row>
    <row r="12" spans="1:26" ht="13.75" customHeight="1" x14ac:dyDescent="0.25">
      <c r="A12" s="40"/>
      <c r="B12" s="31" t="s">
        <v>33</v>
      </c>
      <c r="C12" s="32">
        <v>6088</v>
      </c>
      <c r="D12" s="32">
        <v>435</v>
      </c>
      <c r="E12" s="33">
        <v>12.9954</v>
      </c>
      <c r="F12" s="32">
        <v>2673</v>
      </c>
      <c r="G12" s="33">
        <v>1.2776000000000001</v>
      </c>
      <c r="H12" s="33">
        <v>0</v>
      </c>
      <c r="I12" s="34">
        <v>2.530065</v>
      </c>
      <c r="J12" s="34">
        <v>0.21130399999999999</v>
      </c>
      <c r="K12" s="33">
        <v>10.973578</v>
      </c>
      <c r="L12" s="34">
        <v>1.124053</v>
      </c>
      <c r="M12" s="33">
        <v>1.2508410000000001</v>
      </c>
      <c r="N12" s="33">
        <v>5.7469926307870198E-6</v>
      </c>
      <c r="O12" s="32">
        <v>6088</v>
      </c>
      <c r="P12" s="32">
        <v>435</v>
      </c>
      <c r="Q12" s="33">
        <v>12.9954</v>
      </c>
      <c r="R12" s="33">
        <v>0</v>
      </c>
      <c r="S12" s="34">
        <v>2.530065</v>
      </c>
      <c r="T12" s="34">
        <v>0.21130399999999999</v>
      </c>
      <c r="U12" s="33">
        <v>10.973578</v>
      </c>
      <c r="V12" s="33">
        <v>5.7469926307870198E-6</v>
      </c>
      <c r="W12" s="32">
        <v>159</v>
      </c>
      <c r="X12" s="33">
        <v>0</v>
      </c>
      <c r="Y12" s="32">
        <v>40</v>
      </c>
      <c r="Z12" s="33">
        <v>2.9750000000000001</v>
      </c>
    </row>
    <row r="13" spans="1:26" ht="13.75" customHeight="1" x14ac:dyDescent="0.25">
      <c r="A13" s="40"/>
      <c r="B13" s="31" t="s">
        <v>34</v>
      </c>
      <c r="C13" s="32">
        <v>13291761</v>
      </c>
      <c r="D13" s="32">
        <v>15751796</v>
      </c>
      <c r="E13" s="33">
        <v>-0.15620000000000001</v>
      </c>
      <c r="F13" s="32">
        <v>18194644</v>
      </c>
      <c r="G13" s="33">
        <v>-0.26950000000000002</v>
      </c>
      <c r="H13" s="33">
        <v>2.41E-2</v>
      </c>
      <c r="I13" s="34">
        <v>11775.178184</v>
      </c>
      <c r="J13" s="34">
        <v>12418.312782000001</v>
      </c>
      <c r="K13" s="33">
        <v>-5.1789000000000002E-2</v>
      </c>
      <c r="L13" s="34">
        <v>16461.964622</v>
      </c>
      <c r="M13" s="33">
        <v>-0.28470400000000001</v>
      </c>
      <c r="N13" s="33">
        <v>2.6747084462119399E-2</v>
      </c>
      <c r="O13" s="32">
        <v>13291761</v>
      </c>
      <c r="P13" s="32">
        <v>15751796</v>
      </c>
      <c r="Q13" s="33">
        <v>-0.15620000000000001</v>
      </c>
      <c r="R13" s="33">
        <v>2.41E-2</v>
      </c>
      <c r="S13" s="34">
        <v>11775.178184</v>
      </c>
      <c r="T13" s="34">
        <v>12418.312782000001</v>
      </c>
      <c r="U13" s="33">
        <v>-5.1789000000000002E-2</v>
      </c>
      <c r="V13" s="33">
        <v>2.6747084462119399E-2</v>
      </c>
      <c r="W13" s="32">
        <v>868016</v>
      </c>
      <c r="X13" s="33">
        <v>2.4E-2</v>
      </c>
      <c r="Y13" s="32">
        <v>898535</v>
      </c>
      <c r="Z13" s="33">
        <v>-3.3965000000000002E-2</v>
      </c>
    </row>
    <row r="14" spans="1:26" ht="13.75" customHeight="1" x14ac:dyDescent="0.25">
      <c r="A14" s="40"/>
      <c r="B14" s="31" t="s">
        <v>35</v>
      </c>
      <c r="C14" s="32">
        <v>4486925</v>
      </c>
      <c r="D14" s="32">
        <v>7725554</v>
      </c>
      <c r="E14" s="33">
        <v>-0.41920000000000002</v>
      </c>
      <c r="F14" s="32">
        <v>6199683</v>
      </c>
      <c r="G14" s="33">
        <v>-0.27629999999999999</v>
      </c>
      <c r="H14" s="33">
        <v>8.0999999999999996E-3</v>
      </c>
      <c r="I14" s="34">
        <v>1666.3935329999999</v>
      </c>
      <c r="J14" s="34">
        <v>2925.8768749999999</v>
      </c>
      <c r="K14" s="33">
        <v>-0.43046400000000001</v>
      </c>
      <c r="L14" s="34">
        <v>2283.7638029999998</v>
      </c>
      <c r="M14" s="33">
        <v>-0.27033000000000001</v>
      </c>
      <c r="N14" s="33">
        <v>3.7851799673692798E-3</v>
      </c>
      <c r="O14" s="32">
        <v>4486925</v>
      </c>
      <c r="P14" s="32">
        <v>7725554</v>
      </c>
      <c r="Q14" s="33">
        <v>-0.41920000000000002</v>
      </c>
      <c r="R14" s="33">
        <v>8.0999999999999996E-3</v>
      </c>
      <c r="S14" s="34">
        <v>1666.3935329999999</v>
      </c>
      <c r="T14" s="34">
        <v>2925.8768749999999</v>
      </c>
      <c r="U14" s="33">
        <v>-0.43046400000000001</v>
      </c>
      <c r="V14" s="33">
        <v>3.7851799673692798E-3</v>
      </c>
      <c r="W14" s="32">
        <v>340099</v>
      </c>
      <c r="X14" s="33">
        <v>9.4000000000000004E-3</v>
      </c>
      <c r="Y14" s="32">
        <v>555929</v>
      </c>
      <c r="Z14" s="33">
        <v>-0.38823299999999999</v>
      </c>
    </row>
    <row r="15" spans="1:26" ht="13.75" customHeight="1" x14ac:dyDescent="0.25">
      <c r="A15" s="40"/>
      <c r="B15" s="31" t="s">
        <v>36</v>
      </c>
      <c r="C15" s="32">
        <v>8745627</v>
      </c>
      <c r="D15" s="32">
        <v>6306080</v>
      </c>
      <c r="E15" s="33">
        <v>0.38690000000000002</v>
      </c>
      <c r="F15" s="32">
        <v>12219843</v>
      </c>
      <c r="G15" s="33">
        <v>-0.2843</v>
      </c>
      <c r="H15" s="33">
        <v>1.5800000000000002E-2</v>
      </c>
      <c r="I15" s="34">
        <v>3551.5897049999999</v>
      </c>
      <c r="J15" s="34">
        <v>2617.682836</v>
      </c>
      <c r="K15" s="33">
        <v>0.356769</v>
      </c>
      <c r="L15" s="34">
        <v>4979.88357</v>
      </c>
      <c r="M15" s="33">
        <v>-0.28681299999999998</v>
      </c>
      <c r="N15" s="33">
        <v>8.0673658037299593E-3</v>
      </c>
      <c r="O15" s="32">
        <v>8745627</v>
      </c>
      <c r="P15" s="32">
        <v>6306080</v>
      </c>
      <c r="Q15" s="33">
        <v>0.38690000000000002</v>
      </c>
      <c r="R15" s="33">
        <v>1.5800000000000002E-2</v>
      </c>
      <c r="S15" s="34">
        <v>3551.5897049999999</v>
      </c>
      <c r="T15" s="34">
        <v>2617.682836</v>
      </c>
      <c r="U15" s="33">
        <v>0.356769</v>
      </c>
      <c r="V15" s="33">
        <v>8.0673658037299593E-3</v>
      </c>
      <c r="W15" s="32">
        <v>1106971</v>
      </c>
      <c r="X15" s="33">
        <v>3.0599999999999999E-2</v>
      </c>
      <c r="Y15" s="32">
        <v>1254818</v>
      </c>
      <c r="Z15" s="33">
        <v>-0.117823</v>
      </c>
    </row>
    <row r="16" spans="1:26" ht="13.75" customHeight="1" x14ac:dyDescent="0.25">
      <c r="A16" s="40"/>
      <c r="B16" s="31" t="s">
        <v>37</v>
      </c>
      <c r="C16" s="32">
        <v>5520340</v>
      </c>
      <c r="D16" s="32">
        <v>3598829</v>
      </c>
      <c r="E16" s="33">
        <v>0.53390000000000004</v>
      </c>
      <c r="F16" s="32">
        <v>8661504</v>
      </c>
      <c r="G16" s="33">
        <v>-0.36270000000000002</v>
      </c>
      <c r="H16" s="33">
        <v>0.01</v>
      </c>
      <c r="I16" s="34">
        <v>7048.2516619999997</v>
      </c>
      <c r="J16" s="34">
        <v>7587.3805160000002</v>
      </c>
      <c r="K16" s="33">
        <v>-7.1055999999999994E-2</v>
      </c>
      <c r="L16" s="34">
        <v>11291.065752</v>
      </c>
      <c r="M16" s="33">
        <v>-0.37576700000000002</v>
      </c>
      <c r="N16" s="33">
        <v>1.60099643137415E-2</v>
      </c>
      <c r="O16" s="32">
        <v>5520340</v>
      </c>
      <c r="P16" s="32">
        <v>3598829</v>
      </c>
      <c r="Q16" s="33">
        <v>0.53390000000000004</v>
      </c>
      <c r="R16" s="33">
        <v>0.01</v>
      </c>
      <c r="S16" s="34">
        <v>7048.2516619999997</v>
      </c>
      <c r="T16" s="34">
        <v>7587.3805160000002</v>
      </c>
      <c r="U16" s="33">
        <v>-7.1055999999999994E-2</v>
      </c>
      <c r="V16" s="33">
        <v>1.60099643137415E-2</v>
      </c>
      <c r="W16" s="32">
        <v>179866</v>
      </c>
      <c r="X16" s="33">
        <v>5.0000000000000001E-3</v>
      </c>
      <c r="Y16" s="32">
        <v>239375</v>
      </c>
      <c r="Z16" s="33">
        <v>-0.24860199999999999</v>
      </c>
    </row>
    <row r="17" spans="1:26" ht="13.75" customHeight="1" x14ac:dyDescent="0.25">
      <c r="A17" s="40"/>
      <c r="B17" s="31" t="s">
        <v>38</v>
      </c>
      <c r="C17" s="32">
        <v>1601617</v>
      </c>
      <c r="D17" s="32">
        <v>2366002</v>
      </c>
      <c r="E17" s="33">
        <v>-0.3231</v>
      </c>
      <c r="F17" s="32">
        <v>2384910</v>
      </c>
      <c r="G17" s="33">
        <v>-0.32840000000000003</v>
      </c>
      <c r="H17" s="33">
        <v>2.8999999999999998E-3</v>
      </c>
      <c r="I17" s="34">
        <v>3418.449439</v>
      </c>
      <c r="J17" s="34">
        <v>5202.4671250000001</v>
      </c>
      <c r="K17" s="33">
        <v>-0.342918</v>
      </c>
      <c r="L17" s="34">
        <v>4930.6231879999996</v>
      </c>
      <c r="M17" s="33">
        <v>-0.30669000000000002</v>
      </c>
      <c r="N17" s="33">
        <v>7.7649403215534103E-3</v>
      </c>
      <c r="O17" s="32">
        <v>1601617</v>
      </c>
      <c r="P17" s="32">
        <v>2366002</v>
      </c>
      <c r="Q17" s="33">
        <v>-0.3231</v>
      </c>
      <c r="R17" s="33">
        <v>2.8999999999999998E-3</v>
      </c>
      <c r="S17" s="34">
        <v>3418.449439</v>
      </c>
      <c r="T17" s="34">
        <v>5202.4671250000001</v>
      </c>
      <c r="U17" s="33">
        <v>-0.342918</v>
      </c>
      <c r="V17" s="33">
        <v>7.7649403215534103E-3</v>
      </c>
      <c r="W17" s="32">
        <v>55002</v>
      </c>
      <c r="X17" s="33">
        <v>1.5E-3</v>
      </c>
      <c r="Y17" s="32">
        <v>58560</v>
      </c>
      <c r="Z17" s="33">
        <v>-6.0758E-2</v>
      </c>
    </row>
    <row r="18" spans="1:26" ht="13.75" customHeight="1" x14ac:dyDescent="0.25">
      <c r="A18" s="40"/>
      <c r="B18" s="31" t="s">
        <v>39</v>
      </c>
      <c r="C18" s="32">
        <v>10203058</v>
      </c>
      <c r="D18" s="32">
        <v>3309362</v>
      </c>
      <c r="E18" s="33">
        <v>2.0831</v>
      </c>
      <c r="F18" s="32">
        <v>11032832</v>
      </c>
      <c r="G18" s="33">
        <v>-7.5200000000000003E-2</v>
      </c>
      <c r="H18" s="33">
        <v>1.8499999999999999E-2</v>
      </c>
      <c r="I18" s="34">
        <v>5872.5801369999999</v>
      </c>
      <c r="J18" s="34">
        <v>2176.0628240000001</v>
      </c>
      <c r="K18" s="33">
        <v>1.698718</v>
      </c>
      <c r="L18" s="34">
        <v>6255.8224600000003</v>
      </c>
      <c r="M18" s="33">
        <v>-6.1261999999999997E-2</v>
      </c>
      <c r="N18" s="33">
        <v>1.3339449686488401E-2</v>
      </c>
      <c r="O18" s="32">
        <v>10203058</v>
      </c>
      <c r="P18" s="32">
        <v>3309362</v>
      </c>
      <c r="Q18" s="33">
        <v>2.0831</v>
      </c>
      <c r="R18" s="33">
        <v>1.8499999999999999E-2</v>
      </c>
      <c r="S18" s="34">
        <v>5872.5801369999999</v>
      </c>
      <c r="T18" s="34">
        <v>2176.0628240000001</v>
      </c>
      <c r="U18" s="33">
        <v>1.698718</v>
      </c>
      <c r="V18" s="33">
        <v>1.3339449686488401E-2</v>
      </c>
      <c r="W18" s="32">
        <v>257424</v>
      </c>
      <c r="X18" s="33">
        <v>7.1000000000000004E-3</v>
      </c>
      <c r="Y18" s="32">
        <v>312446</v>
      </c>
      <c r="Z18" s="33">
        <v>-0.17610100000000001</v>
      </c>
    </row>
    <row r="19" spans="1:26" ht="13.75" customHeight="1" x14ac:dyDescent="0.25">
      <c r="A19" s="40"/>
      <c r="B19" s="31" t="s">
        <v>40</v>
      </c>
      <c r="C19" s="32">
        <v>5306629</v>
      </c>
      <c r="D19" s="32">
        <v>2105319</v>
      </c>
      <c r="E19" s="33">
        <v>1.5206</v>
      </c>
      <c r="F19" s="32">
        <v>6075007</v>
      </c>
      <c r="G19" s="33">
        <v>-0.1265</v>
      </c>
      <c r="H19" s="33">
        <v>9.5999999999999992E-3</v>
      </c>
      <c r="I19" s="34">
        <v>3719.197561</v>
      </c>
      <c r="J19" s="34">
        <v>1786.006631</v>
      </c>
      <c r="K19" s="33">
        <v>1.0824100000000001</v>
      </c>
      <c r="L19" s="34">
        <v>4146.1186109999999</v>
      </c>
      <c r="M19" s="33">
        <v>-0.102969</v>
      </c>
      <c r="N19" s="33">
        <v>8.4480837352036604E-3</v>
      </c>
      <c r="O19" s="32">
        <v>5306629</v>
      </c>
      <c r="P19" s="32">
        <v>2105319</v>
      </c>
      <c r="Q19" s="33">
        <v>1.5206</v>
      </c>
      <c r="R19" s="33">
        <v>9.5999999999999992E-3</v>
      </c>
      <c r="S19" s="34">
        <v>3719.197561</v>
      </c>
      <c r="T19" s="34">
        <v>1786.006631</v>
      </c>
      <c r="U19" s="33">
        <v>1.0824100000000001</v>
      </c>
      <c r="V19" s="33">
        <v>8.4480837352036604E-3</v>
      </c>
      <c r="W19" s="32">
        <v>227074</v>
      </c>
      <c r="X19" s="33">
        <v>6.3E-3</v>
      </c>
      <c r="Y19" s="32">
        <v>218649</v>
      </c>
      <c r="Z19" s="33">
        <v>3.8531999999999997E-2</v>
      </c>
    </row>
    <row r="20" spans="1:26" ht="13.75" customHeight="1" x14ac:dyDescent="0.25">
      <c r="A20" s="40"/>
      <c r="B20" s="31" t="s">
        <v>41</v>
      </c>
      <c r="C20" s="32">
        <v>5870857</v>
      </c>
      <c r="D20" s="32"/>
      <c r="E20" s="33"/>
      <c r="F20" s="32">
        <v>2625136</v>
      </c>
      <c r="G20" s="33">
        <v>1.2363999999999999</v>
      </c>
      <c r="H20" s="33">
        <v>1.06E-2</v>
      </c>
      <c r="I20" s="34">
        <v>4016.2626310000001</v>
      </c>
      <c r="J20" s="34"/>
      <c r="K20" s="33"/>
      <c r="L20" s="34">
        <v>1642.2075150000001</v>
      </c>
      <c r="M20" s="33">
        <v>1.445649</v>
      </c>
      <c r="N20" s="33">
        <v>9.1228611690459694E-3</v>
      </c>
      <c r="O20" s="32">
        <v>5870857</v>
      </c>
      <c r="P20" s="32"/>
      <c r="Q20" s="33"/>
      <c r="R20" s="33">
        <v>1.06E-2</v>
      </c>
      <c r="S20" s="34">
        <v>4016.2626310000001</v>
      </c>
      <c r="T20" s="34"/>
      <c r="U20" s="33"/>
      <c r="V20" s="33">
        <v>9.1228611690459694E-3</v>
      </c>
      <c r="W20" s="32">
        <v>72892</v>
      </c>
      <c r="X20" s="33">
        <v>2E-3</v>
      </c>
      <c r="Y20" s="32">
        <v>121737</v>
      </c>
      <c r="Z20" s="33">
        <v>-0.40123399999999998</v>
      </c>
    </row>
    <row r="21" spans="1:26" ht="13.75" customHeight="1" x14ac:dyDescent="0.25">
      <c r="A21" s="40"/>
      <c r="B21" s="31" t="s">
        <v>42</v>
      </c>
      <c r="C21" s="32">
        <v>640580</v>
      </c>
      <c r="D21" s="32"/>
      <c r="E21" s="33"/>
      <c r="F21" s="32">
        <v>1266515</v>
      </c>
      <c r="G21" s="33">
        <v>-0.49419999999999997</v>
      </c>
      <c r="H21" s="33">
        <v>1.1999999999999999E-3</v>
      </c>
      <c r="I21" s="34">
        <v>395.22962899999999</v>
      </c>
      <c r="J21" s="34"/>
      <c r="K21" s="33"/>
      <c r="L21" s="34">
        <v>768.58293300000003</v>
      </c>
      <c r="M21" s="33">
        <v>-0.48576799999999998</v>
      </c>
      <c r="N21" s="33">
        <v>8.97756289001147E-4</v>
      </c>
      <c r="O21" s="32">
        <v>640580</v>
      </c>
      <c r="P21" s="32"/>
      <c r="Q21" s="33"/>
      <c r="R21" s="33">
        <v>1.1999999999999999E-3</v>
      </c>
      <c r="S21" s="34">
        <v>395.22962899999999</v>
      </c>
      <c r="T21" s="34"/>
      <c r="U21" s="33"/>
      <c r="V21" s="33">
        <v>8.97756289001147E-4</v>
      </c>
      <c r="W21" s="32">
        <v>25329</v>
      </c>
      <c r="X21" s="33">
        <v>6.9999999999999999E-4</v>
      </c>
      <c r="Y21" s="32">
        <v>54656</v>
      </c>
      <c r="Z21" s="33">
        <v>-0.536574</v>
      </c>
    </row>
    <row r="22" spans="1:26" ht="13.75" customHeight="1" x14ac:dyDescent="0.25">
      <c r="A22" s="40"/>
      <c r="B22" s="31" t="s">
        <v>43</v>
      </c>
      <c r="C22" s="32">
        <v>776542</v>
      </c>
      <c r="D22" s="32">
        <v>1163699</v>
      </c>
      <c r="E22" s="33">
        <v>-0.3327</v>
      </c>
      <c r="F22" s="32">
        <v>1727712</v>
      </c>
      <c r="G22" s="33">
        <v>-0.55049999999999999</v>
      </c>
      <c r="H22" s="33">
        <v>1.4E-3</v>
      </c>
      <c r="I22" s="34">
        <v>9.1052669999999996</v>
      </c>
      <c r="J22" s="34">
        <v>23.809698000000001</v>
      </c>
      <c r="K22" s="33">
        <v>-0.61758199999999996</v>
      </c>
      <c r="L22" s="34">
        <v>25.306531</v>
      </c>
      <c r="M22" s="33">
        <v>-0.64020100000000002</v>
      </c>
      <c r="N22" s="33">
        <v>2.0682433988987701E-5</v>
      </c>
      <c r="O22" s="32">
        <v>776542</v>
      </c>
      <c r="P22" s="32">
        <v>1163699</v>
      </c>
      <c r="Q22" s="33">
        <v>-0.3327</v>
      </c>
      <c r="R22" s="33">
        <v>1.4E-3</v>
      </c>
      <c r="S22" s="34">
        <v>9.1052669999999996</v>
      </c>
      <c r="T22" s="34">
        <v>23.809698000000001</v>
      </c>
      <c r="U22" s="33">
        <v>-0.61758199999999996</v>
      </c>
      <c r="V22" s="33">
        <v>2.0682433988987701E-5</v>
      </c>
      <c r="W22" s="32">
        <v>55123</v>
      </c>
      <c r="X22" s="33">
        <v>1.5E-3</v>
      </c>
      <c r="Y22" s="32">
        <v>72290</v>
      </c>
      <c r="Z22" s="33">
        <v>-0.23747399999999999</v>
      </c>
    </row>
    <row r="23" spans="1:26" ht="13.75" customHeight="1" x14ac:dyDescent="0.25">
      <c r="A23" s="40"/>
      <c r="B23" s="31" t="s">
        <v>44</v>
      </c>
      <c r="C23" s="32">
        <v>374085</v>
      </c>
      <c r="D23" s="32">
        <v>297031</v>
      </c>
      <c r="E23" s="33">
        <v>0.25940000000000002</v>
      </c>
      <c r="F23" s="32">
        <v>931452</v>
      </c>
      <c r="G23" s="33">
        <v>-0.59840000000000004</v>
      </c>
      <c r="H23" s="33">
        <v>6.9999999999999999E-4</v>
      </c>
      <c r="I23" s="34">
        <v>6.5436909999999999</v>
      </c>
      <c r="J23" s="34">
        <v>8.6180199999999996</v>
      </c>
      <c r="K23" s="33">
        <v>-0.24069699999999999</v>
      </c>
      <c r="L23" s="34">
        <v>14.452465</v>
      </c>
      <c r="M23" s="33">
        <v>-0.54722700000000002</v>
      </c>
      <c r="N23" s="33">
        <v>1.48638647446399E-5</v>
      </c>
      <c r="O23" s="32">
        <v>374085</v>
      </c>
      <c r="P23" s="32">
        <v>297031</v>
      </c>
      <c r="Q23" s="33">
        <v>0.25940000000000002</v>
      </c>
      <c r="R23" s="33">
        <v>6.9999999999999999E-4</v>
      </c>
      <c r="S23" s="34">
        <v>6.5436909999999999</v>
      </c>
      <c r="T23" s="34">
        <v>8.6180199999999996</v>
      </c>
      <c r="U23" s="33">
        <v>-0.24069699999999999</v>
      </c>
      <c r="V23" s="33">
        <v>1.48638647446399E-5</v>
      </c>
      <c r="W23" s="32">
        <v>63876</v>
      </c>
      <c r="X23" s="33">
        <v>1.8E-3</v>
      </c>
      <c r="Y23" s="32">
        <v>45504</v>
      </c>
      <c r="Z23" s="33">
        <v>0.40374500000000002</v>
      </c>
    </row>
    <row r="24" spans="1:26" ht="13.75" customHeight="1" x14ac:dyDescent="0.25">
      <c r="A24" s="40"/>
      <c r="B24" s="31" t="s">
        <v>45</v>
      </c>
      <c r="C24" s="32">
        <v>434517</v>
      </c>
      <c r="D24" s="32">
        <v>365096</v>
      </c>
      <c r="E24" s="33">
        <v>0.19009999999999999</v>
      </c>
      <c r="F24" s="32">
        <v>754106</v>
      </c>
      <c r="G24" s="33">
        <v>-0.42380000000000001</v>
      </c>
      <c r="H24" s="33">
        <v>8.0000000000000004E-4</v>
      </c>
      <c r="I24" s="34">
        <v>9.7761410000000009</v>
      </c>
      <c r="J24" s="34">
        <v>12.327657</v>
      </c>
      <c r="K24" s="33">
        <v>-0.20697499999999999</v>
      </c>
      <c r="L24" s="34">
        <v>30.403341999999999</v>
      </c>
      <c r="M24" s="33">
        <v>-0.67845200000000006</v>
      </c>
      <c r="N24" s="33">
        <v>2.22063110175173E-5</v>
      </c>
      <c r="O24" s="32">
        <v>434517</v>
      </c>
      <c r="P24" s="32">
        <v>365096</v>
      </c>
      <c r="Q24" s="33">
        <v>0.19009999999999999</v>
      </c>
      <c r="R24" s="33">
        <v>8.0000000000000004E-4</v>
      </c>
      <c r="S24" s="34">
        <v>9.7761410000000009</v>
      </c>
      <c r="T24" s="34">
        <v>12.327657</v>
      </c>
      <c r="U24" s="33">
        <v>-0.20697499999999999</v>
      </c>
      <c r="V24" s="33">
        <v>2.22063110175173E-5</v>
      </c>
      <c r="W24" s="32">
        <v>51391</v>
      </c>
      <c r="X24" s="33">
        <v>1.4E-3</v>
      </c>
      <c r="Y24" s="32">
        <v>84651</v>
      </c>
      <c r="Z24" s="33">
        <v>-0.39290700000000001</v>
      </c>
    </row>
    <row r="25" spans="1:26" ht="13.75" customHeight="1" x14ac:dyDescent="0.25">
      <c r="A25" s="40"/>
      <c r="B25" s="31" t="s">
        <v>46</v>
      </c>
      <c r="C25" s="32">
        <v>1387263</v>
      </c>
      <c r="D25" s="32">
        <v>943871</v>
      </c>
      <c r="E25" s="33">
        <v>0.4698</v>
      </c>
      <c r="F25" s="32">
        <v>2648248</v>
      </c>
      <c r="G25" s="33">
        <v>-0.47620000000000001</v>
      </c>
      <c r="H25" s="33">
        <v>2.5000000000000001E-3</v>
      </c>
      <c r="I25" s="34">
        <v>6.0528789999999999</v>
      </c>
      <c r="J25" s="34">
        <v>6.0456960000000004</v>
      </c>
      <c r="K25" s="33">
        <v>1.188E-3</v>
      </c>
      <c r="L25" s="34">
        <v>11.388247</v>
      </c>
      <c r="M25" s="33">
        <v>-0.46849800000000003</v>
      </c>
      <c r="N25" s="33">
        <v>1.37489949894748E-5</v>
      </c>
      <c r="O25" s="32">
        <v>1387263</v>
      </c>
      <c r="P25" s="32">
        <v>943871</v>
      </c>
      <c r="Q25" s="33">
        <v>0.4698</v>
      </c>
      <c r="R25" s="33">
        <v>2.5000000000000001E-3</v>
      </c>
      <c r="S25" s="34">
        <v>6.0528789999999999</v>
      </c>
      <c r="T25" s="34">
        <v>6.0456960000000004</v>
      </c>
      <c r="U25" s="33">
        <v>1.188E-3</v>
      </c>
      <c r="V25" s="33">
        <v>1.37489949894748E-5</v>
      </c>
      <c r="W25" s="32">
        <v>55977</v>
      </c>
      <c r="X25" s="33">
        <v>1.5E-3</v>
      </c>
      <c r="Y25" s="32">
        <v>92548</v>
      </c>
      <c r="Z25" s="33">
        <v>-0.39515699999999998</v>
      </c>
    </row>
    <row r="26" spans="1:26" ht="13.75" customHeight="1" x14ac:dyDescent="0.25">
      <c r="A26" s="40"/>
      <c r="B26" s="31" t="s">
        <v>47</v>
      </c>
      <c r="C26" s="32">
        <v>738095</v>
      </c>
      <c r="D26" s="32">
        <v>719743</v>
      </c>
      <c r="E26" s="33">
        <v>2.5499999999999998E-2</v>
      </c>
      <c r="F26" s="32">
        <v>1680387</v>
      </c>
      <c r="G26" s="33">
        <v>-0.56079999999999997</v>
      </c>
      <c r="H26" s="33">
        <v>1.2999999999999999E-3</v>
      </c>
      <c r="I26" s="34">
        <v>3.5615739999999998</v>
      </c>
      <c r="J26" s="34">
        <v>6.3379009999999996</v>
      </c>
      <c r="K26" s="33">
        <v>-0.43805100000000002</v>
      </c>
      <c r="L26" s="34">
        <v>8.5314999999999994</v>
      </c>
      <c r="M26" s="33">
        <v>-0.582538</v>
      </c>
      <c r="N26" s="33">
        <v>8.0900449324434899E-6</v>
      </c>
      <c r="O26" s="32">
        <v>738095</v>
      </c>
      <c r="P26" s="32">
        <v>719743</v>
      </c>
      <c r="Q26" s="33">
        <v>2.5499999999999998E-2</v>
      </c>
      <c r="R26" s="33">
        <v>1.2999999999999999E-3</v>
      </c>
      <c r="S26" s="34">
        <v>3.5615739999999998</v>
      </c>
      <c r="T26" s="34">
        <v>6.3379009999999996</v>
      </c>
      <c r="U26" s="33">
        <v>-0.43805100000000002</v>
      </c>
      <c r="V26" s="33">
        <v>8.0900449324434899E-6</v>
      </c>
      <c r="W26" s="32">
        <v>21183</v>
      </c>
      <c r="X26" s="33">
        <v>5.9999999999999995E-4</v>
      </c>
      <c r="Y26" s="32">
        <v>32871</v>
      </c>
      <c r="Z26" s="33">
        <v>-0.355572</v>
      </c>
    </row>
    <row r="27" spans="1:26" ht="13.75" customHeight="1" x14ac:dyDescent="0.25">
      <c r="A27" s="40"/>
      <c r="B27" s="31" t="s">
        <v>48</v>
      </c>
      <c r="C27" s="32">
        <v>1960922</v>
      </c>
      <c r="D27" s="32">
        <v>635809</v>
      </c>
      <c r="E27" s="33">
        <v>2.0840999999999998</v>
      </c>
      <c r="F27" s="32">
        <v>2709684</v>
      </c>
      <c r="G27" s="33">
        <v>-0.27629999999999999</v>
      </c>
      <c r="H27" s="33">
        <v>3.5999999999999999E-3</v>
      </c>
      <c r="I27" s="34">
        <v>10.686014999999999</v>
      </c>
      <c r="J27" s="34">
        <v>7.3138230000000002</v>
      </c>
      <c r="K27" s="33">
        <v>0.46107100000000001</v>
      </c>
      <c r="L27" s="34">
        <v>26.820979000000001</v>
      </c>
      <c r="M27" s="33">
        <v>-0.60158</v>
      </c>
      <c r="N27" s="33">
        <v>2.4273071821269201E-5</v>
      </c>
      <c r="O27" s="32">
        <v>1960922</v>
      </c>
      <c r="P27" s="32">
        <v>635809</v>
      </c>
      <c r="Q27" s="33">
        <v>2.0840999999999998</v>
      </c>
      <c r="R27" s="33">
        <v>3.5999999999999999E-3</v>
      </c>
      <c r="S27" s="34">
        <v>10.686014999999999</v>
      </c>
      <c r="T27" s="34">
        <v>7.3138230000000002</v>
      </c>
      <c r="U27" s="33">
        <v>0.46107100000000001</v>
      </c>
      <c r="V27" s="33">
        <v>2.4273071821269201E-5</v>
      </c>
      <c r="W27" s="32">
        <v>81568</v>
      </c>
      <c r="X27" s="33">
        <v>2.3E-3</v>
      </c>
      <c r="Y27" s="32">
        <v>149520</v>
      </c>
      <c r="Z27" s="33">
        <v>-0.45446799999999998</v>
      </c>
    </row>
    <row r="28" spans="1:26" ht="13.75" customHeight="1" x14ac:dyDescent="0.25">
      <c r="A28" s="40"/>
      <c r="B28" s="31" t="s">
        <v>49</v>
      </c>
      <c r="C28" s="32">
        <v>2156232</v>
      </c>
      <c r="D28" s="32">
        <v>1390095</v>
      </c>
      <c r="E28" s="33">
        <v>0.55110000000000003</v>
      </c>
      <c r="F28" s="32">
        <v>5763446</v>
      </c>
      <c r="G28" s="33">
        <v>-0.62590000000000001</v>
      </c>
      <c r="H28" s="33">
        <v>3.8999999999999998E-3</v>
      </c>
      <c r="I28" s="34">
        <v>6.9437670000000002</v>
      </c>
      <c r="J28" s="34">
        <v>9.6889660000000006</v>
      </c>
      <c r="K28" s="33">
        <v>-0.283333</v>
      </c>
      <c r="L28" s="34">
        <v>21.055823</v>
      </c>
      <c r="M28" s="33">
        <v>-0.67022099999999996</v>
      </c>
      <c r="N28" s="33">
        <v>1.5772629469559899E-5</v>
      </c>
      <c r="O28" s="32">
        <v>2156232</v>
      </c>
      <c r="P28" s="32">
        <v>1390095</v>
      </c>
      <c r="Q28" s="33">
        <v>0.55110000000000003</v>
      </c>
      <c r="R28" s="33">
        <v>3.8999999999999998E-3</v>
      </c>
      <c r="S28" s="34">
        <v>6.9437670000000002</v>
      </c>
      <c r="T28" s="34">
        <v>9.6889660000000006</v>
      </c>
      <c r="U28" s="33">
        <v>-0.283333</v>
      </c>
      <c r="V28" s="33">
        <v>1.5772629469559899E-5</v>
      </c>
      <c r="W28" s="32">
        <v>449097</v>
      </c>
      <c r="X28" s="33">
        <v>1.24E-2</v>
      </c>
      <c r="Y28" s="32">
        <v>277322</v>
      </c>
      <c r="Z28" s="33">
        <v>0.61940600000000001</v>
      </c>
    </row>
    <row r="29" spans="1:26" ht="13.75" customHeight="1" x14ac:dyDescent="0.25">
      <c r="A29" s="40"/>
      <c r="B29" s="31" t="s">
        <v>50</v>
      </c>
      <c r="C29" s="32">
        <v>427252</v>
      </c>
      <c r="D29" s="32"/>
      <c r="E29" s="33"/>
      <c r="F29" s="32">
        <v>1168520</v>
      </c>
      <c r="G29" s="33">
        <v>-0.63439999999999996</v>
      </c>
      <c r="H29" s="33">
        <v>8.0000000000000004E-4</v>
      </c>
      <c r="I29" s="34">
        <v>1.3367</v>
      </c>
      <c r="J29" s="34"/>
      <c r="K29" s="33"/>
      <c r="L29" s="34">
        <v>5.8837260000000002</v>
      </c>
      <c r="M29" s="33">
        <v>-0.772814</v>
      </c>
      <c r="N29" s="33">
        <v>3.03628762485272E-6</v>
      </c>
      <c r="O29" s="32">
        <v>427252</v>
      </c>
      <c r="P29" s="32"/>
      <c r="Q29" s="33"/>
      <c r="R29" s="33">
        <v>8.0000000000000004E-4</v>
      </c>
      <c r="S29" s="34">
        <v>1.3367</v>
      </c>
      <c r="T29" s="34"/>
      <c r="U29" s="33"/>
      <c r="V29" s="33">
        <v>3.03628762485272E-6</v>
      </c>
      <c r="W29" s="32">
        <v>21495</v>
      </c>
      <c r="X29" s="33">
        <v>5.9999999999999995E-4</v>
      </c>
      <c r="Y29" s="32">
        <v>47953</v>
      </c>
      <c r="Z29" s="33">
        <v>-0.55174900000000004</v>
      </c>
    </row>
    <row r="30" spans="1:26" ht="13.75" customHeight="1" x14ac:dyDescent="0.25">
      <c r="A30" s="7"/>
      <c r="B30" s="8" t="s">
        <v>51</v>
      </c>
      <c r="C30" s="9">
        <v>135145782</v>
      </c>
      <c r="D30" s="9">
        <v>112228170</v>
      </c>
      <c r="E30" s="10">
        <v>0.20419999999999999</v>
      </c>
      <c r="F30" s="9">
        <v>163925291</v>
      </c>
      <c r="G30" s="10">
        <v>-0.17560000000000001</v>
      </c>
      <c r="H30" s="10">
        <v>0.2447</v>
      </c>
      <c r="I30" s="14">
        <v>104311.66740999999</v>
      </c>
      <c r="J30" s="14">
        <v>86497.198130999997</v>
      </c>
      <c r="K30" s="10">
        <v>0.205954</v>
      </c>
      <c r="L30" s="14">
        <v>120496.630699</v>
      </c>
      <c r="M30" s="10">
        <v>-0.13431899999999999</v>
      </c>
      <c r="N30" s="10">
        <v>0.23694189039031699</v>
      </c>
      <c r="O30" s="9">
        <v>135145782</v>
      </c>
      <c r="P30" s="9">
        <v>112228170</v>
      </c>
      <c r="Q30" s="10">
        <v>0.20419999999999999</v>
      </c>
      <c r="R30" s="10">
        <v>0.2447</v>
      </c>
      <c r="S30" s="14">
        <v>104311.66740999999</v>
      </c>
      <c r="T30" s="14">
        <v>86497.198130999997</v>
      </c>
      <c r="U30" s="10">
        <v>0.205954</v>
      </c>
      <c r="V30" s="10">
        <v>0.23694189039031699</v>
      </c>
      <c r="W30" s="9">
        <v>8397178</v>
      </c>
      <c r="X30" s="10">
        <v>0.23180000000000001</v>
      </c>
      <c r="Y30" s="9">
        <v>9302434</v>
      </c>
      <c r="Z30" s="10">
        <v>-9.7313999999999998E-2</v>
      </c>
    </row>
    <row r="31" spans="1:26" ht="13.75" customHeight="1" x14ac:dyDescent="0.25">
      <c r="A31" s="40" t="s">
        <v>52</v>
      </c>
      <c r="B31" s="31" t="s">
        <v>53</v>
      </c>
      <c r="C31" s="32">
        <v>5393770</v>
      </c>
      <c r="D31" s="32">
        <v>2255206</v>
      </c>
      <c r="E31" s="33">
        <v>1.3916999999999999</v>
      </c>
      <c r="F31" s="32">
        <v>5671246</v>
      </c>
      <c r="G31" s="33">
        <v>-4.8899999999999999E-2</v>
      </c>
      <c r="H31" s="33">
        <v>9.7999999999999997E-3</v>
      </c>
      <c r="I31" s="34">
        <v>30402.002836</v>
      </c>
      <c r="J31" s="34">
        <v>12190.966995000001</v>
      </c>
      <c r="K31" s="33">
        <v>1.493814</v>
      </c>
      <c r="L31" s="34">
        <v>31527.808896999999</v>
      </c>
      <c r="M31" s="33">
        <v>-3.5707999999999997E-2</v>
      </c>
      <c r="N31" s="33">
        <v>6.9057548426486301E-2</v>
      </c>
      <c r="O31" s="32">
        <v>5393770</v>
      </c>
      <c r="P31" s="32">
        <v>2255206</v>
      </c>
      <c r="Q31" s="33">
        <v>1.3916999999999999</v>
      </c>
      <c r="R31" s="33">
        <v>9.7999999999999997E-3</v>
      </c>
      <c r="S31" s="34">
        <v>30402.002836</v>
      </c>
      <c r="T31" s="34">
        <v>12190.966995000001</v>
      </c>
      <c r="U31" s="33">
        <v>1.493814</v>
      </c>
      <c r="V31" s="33">
        <v>6.9057548426486301E-2</v>
      </c>
      <c r="W31" s="32">
        <v>48171</v>
      </c>
      <c r="X31" s="33">
        <v>1.2999999999999999E-3</v>
      </c>
      <c r="Y31" s="32">
        <v>63045</v>
      </c>
      <c r="Z31" s="33">
        <v>-0.235927</v>
      </c>
    </row>
    <row r="32" spans="1:26" ht="13.75" customHeight="1" x14ac:dyDescent="0.25">
      <c r="A32" s="40"/>
      <c r="B32" s="31" t="s">
        <v>54</v>
      </c>
      <c r="C32" s="32">
        <v>1477029</v>
      </c>
      <c r="D32" s="32">
        <v>1093672</v>
      </c>
      <c r="E32" s="33">
        <v>0.35049999999999998</v>
      </c>
      <c r="F32" s="32">
        <v>1531804</v>
      </c>
      <c r="G32" s="33">
        <v>-3.5799999999999998E-2</v>
      </c>
      <c r="H32" s="33">
        <v>2.7000000000000001E-3</v>
      </c>
      <c r="I32" s="34">
        <v>1648.862513</v>
      </c>
      <c r="J32" s="34">
        <v>1085.1174940000001</v>
      </c>
      <c r="K32" s="33">
        <v>0.51952399999999999</v>
      </c>
      <c r="L32" s="34">
        <v>1611.765439</v>
      </c>
      <c r="M32" s="33">
        <v>2.3016000000000002E-2</v>
      </c>
      <c r="N32" s="33">
        <v>3.7453586020090301E-3</v>
      </c>
      <c r="O32" s="32">
        <v>1477029</v>
      </c>
      <c r="P32" s="32">
        <v>1093672</v>
      </c>
      <c r="Q32" s="33">
        <v>0.35049999999999998</v>
      </c>
      <c r="R32" s="33">
        <v>2.7000000000000001E-3</v>
      </c>
      <c r="S32" s="34">
        <v>1648.862513</v>
      </c>
      <c r="T32" s="34">
        <v>1085.1174940000001</v>
      </c>
      <c r="U32" s="33">
        <v>0.51952399999999999</v>
      </c>
      <c r="V32" s="33">
        <v>3.7453586020090301E-3</v>
      </c>
      <c r="W32" s="32">
        <v>103046</v>
      </c>
      <c r="X32" s="33">
        <v>2.8E-3</v>
      </c>
      <c r="Y32" s="32">
        <v>97614</v>
      </c>
      <c r="Z32" s="33">
        <v>5.5648000000000003E-2</v>
      </c>
    </row>
    <row r="33" spans="1:26" ht="13.75" customHeight="1" x14ac:dyDescent="0.25">
      <c r="A33" s="40"/>
      <c r="B33" s="31" t="s">
        <v>55</v>
      </c>
      <c r="C33" s="32">
        <v>3555896</v>
      </c>
      <c r="D33" s="32">
        <v>2469129</v>
      </c>
      <c r="E33" s="33">
        <v>0.44009999999999999</v>
      </c>
      <c r="F33" s="32">
        <v>4642634</v>
      </c>
      <c r="G33" s="33">
        <v>-0.2341</v>
      </c>
      <c r="H33" s="33">
        <v>6.4000000000000003E-3</v>
      </c>
      <c r="I33" s="34">
        <v>1493.0022650000001</v>
      </c>
      <c r="J33" s="34">
        <v>983.04811299999994</v>
      </c>
      <c r="K33" s="33">
        <v>0.51874799999999999</v>
      </c>
      <c r="L33" s="34">
        <v>1907.187377</v>
      </c>
      <c r="M33" s="33">
        <v>-0.217171</v>
      </c>
      <c r="N33" s="33">
        <v>3.3913251298695198E-3</v>
      </c>
      <c r="O33" s="32">
        <v>3555896</v>
      </c>
      <c r="P33" s="32">
        <v>2469129</v>
      </c>
      <c r="Q33" s="33">
        <v>0.44009999999999999</v>
      </c>
      <c r="R33" s="33">
        <v>6.4000000000000003E-3</v>
      </c>
      <c r="S33" s="34">
        <v>1493.0022650000001</v>
      </c>
      <c r="T33" s="34">
        <v>983.04811299999994</v>
      </c>
      <c r="U33" s="33">
        <v>0.51874799999999999</v>
      </c>
      <c r="V33" s="33">
        <v>3.3913251298695198E-3</v>
      </c>
      <c r="W33" s="32">
        <v>170825</v>
      </c>
      <c r="X33" s="33">
        <v>4.7000000000000002E-3</v>
      </c>
      <c r="Y33" s="32">
        <v>147691</v>
      </c>
      <c r="Z33" s="33">
        <v>0.156638</v>
      </c>
    </row>
    <row r="34" spans="1:26" ht="13.75" customHeight="1" x14ac:dyDescent="0.25">
      <c r="A34" s="40"/>
      <c r="B34" s="31" t="s">
        <v>56</v>
      </c>
      <c r="C34" s="32">
        <v>267462</v>
      </c>
      <c r="D34" s="32">
        <v>251756</v>
      </c>
      <c r="E34" s="33">
        <v>6.2399999999999997E-2</v>
      </c>
      <c r="F34" s="32">
        <v>340013</v>
      </c>
      <c r="G34" s="33">
        <v>-0.21340000000000001</v>
      </c>
      <c r="H34" s="33">
        <v>5.0000000000000001E-4</v>
      </c>
      <c r="I34" s="34">
        <v>811.62569199999996</v>
      </c>
      <c r="J34" s="34">
        <v>763.58979499999998</v>
      </c>
      <c r="K34" s="33">
        <v>6.2908000000000006E-2</v>
      </c>
      <c r="L34" s="34">
        <v>1037.360379</v>
      </c>
      <c r="M34" s="33">
        <v>-0.21760499999999999</v>
      </c>
      <c r="N34" s="33">
        <v>1.8435917143952501E-3</v>
      </c>
      <c r="O34" s="32">
        <v>267462</v>
      </c>
      <c r="P34" s="32">
        <v>251756</v>
      </c>
      <c r="Q34" s="33">
        <v>6.2399999999999997E-2</v>
      </c>
      <c r="R34" s="33">
        <v>5.0000000000000001E-4</v>
      </c>
      <c r="S34" s="34">
        <v>811.62569199999996</v>
      </c>
      <c r="T34" s="34">
        <v>763.58979499999998</v>
      </c>
      <c r="U34" s="33">
        <v>6.2908000000000006E-2</v>
      </c>
      <c r="V34" s="33">
        <v>1.8435917143952501E-3</v>
      </c>
      <c r="W34" s="32">
        <v>22923</v>
      </c>
      <c r="X34" s="33">
        <v>5.9999999999999995E-4</v>
      </c>
      <c r="Y34" s="32">
        <v>37088</v>
      </c>
      <c r="Z34" s="33">
        <v>-0.38192900000000002</v>
      </c>
    </row>
    <row r="35" spans="1:26" ht="13.75" customHeight="1" x14ac:dyDescent="0.25">
      <c r="A35" s="40"/>
      <c r="B35" s="31" t="s">
        <v>57</v>
      </c>
      <c r="C35" s="32">
        <v>1961695</v>
      </c>
      <c r="D35" s="32"/>
      <c r="E35" s="33"/>
      <c r="F35" s="32">
        <v>8476742</v>
      </c>
      <c r="G35" s="33">
        <v>-0.76859999999999995</v>
      </c>
      <c r="H35" s="33">
        <v>3.5999999999999999E-3</v>
      </c>
      <c r="I35" s="34">
        <v>1938.212194</v>
      </c>
      <c r="J35" s="34"/>
      <c r="K35" s="33"/>
      <c r="L35" s="34">
        <v>4727.6961730000003</v>
      </c>
      <c r="M35" s="33">
        <v>-0.59003000000000005</v>
      </c>
      <c r="N35" s="33">
        <v>4.4026106822629201E-3</v>
      </c>
      <c r="O35" s="32">
        <v>1961695</v>
      </c>
      <c r="P35" s="32"/>
      <c r="Q35" s="33"/>
      <c r="R35" s="33">
        <v>3.5999999999999999E-3</v>
      </c>
      <c r="S35" s="34">
        <v>1938.212194</v>
      </c>
      <c r="T35" s="34"/>
      <c r="U35" s="33"/>
      <c r="V35" s="33">
        <v>4.4026106822629201E-3</v>
      </c>
      <c r="W35" s="32">
        <v>53494</v>
      </c>
      <c r="X35" s="33">
        <v>1.5E-3</v>
      </c>
      <c r="Y35" s="32">
        <v>108858</v>
      </c>
      <c r="Z35" s="33">
        <v>-0.50858899999999996</v>
      </c>
    </row>
    <row r="36" spans="1:26" ht="13.75" customHeight="1" x14ac:dyDescent="0.25">
      <c r="A36" s="40"/>
      <c r="B36" s="31" t="s">
        <v>58</v>
      </c>
      <c r="C36" s="32">
        <v>1878503</v>
      </c>
      <c r="D36" s="32">
        <v>515825</v>
      </c>
      <c r="E36" s="33">
        <v>2.6417000000000002</v>
      </c>
      <c r="F36" s="32">
        <v>1976719</v>
      </c>
      <c r="G36" s="33">
        <v>-4.9700000000000001E-2</v>
      </c>
      <c r="H36" s="33">
        <v>3.3999999999999998E-3</v>
      </c>
      <c r="I36" s="34">
        <v>90.346034000000003</v>
      </c>
      <c r="J36" s="34">
        <v>39.149315000000001</v>
      </c>
      <c r="K36" s="33">
        <v>1.3077300000000001</v>
      </c>
      <c r="L36" s="34">
        <v>115.937493</v>
      </c>
      <c r="M36" s="33">
        <v>-0.22073499999999999</v>
      </c>
      <c r="N36" s="33">
        <v>2.0521923018532501E-4</v>
      </c>
      <c r="O36" s="32">
        <v>1878503</v>
      </c>
      <c r="P36" s="32">
        <v>515825</v>
      </c>
      <c r="Q36" s="33">
        <v>2.6417000000000002</v>
      </c>
      <c r="R36" s="33">
        <v>3.3999999999999998E-3</v>
      </c>
      <c r="S36" s="34">
        <v>90.346034000000003</v>
      </c>
      <c r="T36" s="34">
        <v>39.149315000000001</v>
      </c>
      <c r="U36" s="33">
        <v>1.3077300000000001</v>
      </c>
      <c r="V36" s="33">
        <v>2.0521923018532501E-4</v>
      </c>
      <c r="W36" s="32">
        <v>44674</v>
      </c>
      <c r="X36" s="33">
        <v>1.1999999999999999E-3</v>
      </c>
      <c r="Y36" s="32">
        <v>52308</v>
      </c>
      <c r="Z36" s="33">
        <v>-0.14594299999999999</v>
      </c>
    </row>
    <row r="37" spans="1:26" ht="13.75" customHeight="1" x14ac:dyDescent="0.25">
      <c r="A37" s="7"/>
      <c r="B37" s="8" t="s">
        <v>51</v>
      </c>
      <c r="C37" s="9">
        <v>14534355</v>
      </c>
      <c r="D37" s="9">
        <v>6585588</v>
      </c>
      <c r="E37" s="10">
        <v>1.2070000000000001</v>
      </c>
      <c r="F37" s="9">
        <v>22639158</v>
      </c>
      <c r="G37" s="10">
        <v>-0.35799999999999998</v>
      </c>
      <c r="H37" s="10">
        <v>2.63E-2</v>
      </c>
      <c r="I37" s="14">
        <v>36384.051532999998</v>
      </c>
      <c r="J37" s="14">
        <v>15061.871712</v>
      </c>
      <c r="K37" s="10">
        <v>1.4156390000000001</v>
      </c>
      <c r="L37" s="14">
        <v>40927.755757999999</v>
      </c>
      <c r="M37" s="10">
        <v>-0.11101800000000001</v>
      </c>
      <c r="N37" s="10">
        <v>8.2645653782936895E-2</v>
      </c>
      <c r="O37" s="9">
        <v>14534355</v>
      </c>
      <c r="P37" s="9">
        <v>6585588</v>
      </c>
      <c r="Q37" s="10">
        <v>1.2070000000000001</v>
      </c>
      <c r="R37" s="10">
        <v>2.63E-2</v>
      </c>
      <c r="S37" s="14">
        <v>36384.051532999998</v>
      </c>
      <c r="T37" s="14">
        <v>15061.871712</v>
      </c>
      <c r="U37" s="10">
        <v>1.4156390000000001</v>
      </c>
      <c r="V37" s="10">
        <v>8.2645653782936895E-2</v>
      </c>
      <c r="W37" s="9">
        <v>443133</v>
      </c>
      <c r="X37" s="10">
        <v>1.2200000000000001E-2</v>
      </c>
      <c r="Y37" s="9">
        <v>506604</v>
      </c>
      <c r="Z37" s="10">
        <v>-0.12528700000000001</v>
      </c>
    </row>
    <row r="38" spans="1:26" ht="13.75" customHeight="1" x14ac:dyDescent="0.25">
      <c r="A38" s="40" t="s">
        <v>59</v>
      </c>
      <c r="B38" s="31" t="s">
        <v>60</v>
      </c>
      <c r="C38" s="32">
        <v>8306847</v>
      </c>
      <c r="D38" s="32">
        <v>7858363</v>
      </c>
      <c r="E38" s="33">
        <v>5.7099999999999998E-2</v>
      </c>
      <c r="F38" s="32">
        <v>10785577</v>
      </c>
      <c r="G38" s="33">
        <v>-0.2298</v>
      </c>
      <c r="H38" s="33">
        <v>1.4999999999999999E-2</v>
      </c>
      <c r="I38" s="34">
        <v>6545.902677</v>
      </c>
      <c r="J38" s="34">
        <v>5697.6723830000001</v>
      </c>
      <c r="K38" s="33">
        <v>0.14887300000000001</v>
      </c>
      <c r="L38" s="34">
        <v>8242.5621549999996</v>
      </c>
      <c r="M38" s="33">
        <v>-0.205841</v>
      </c>
      <c r="N38" s="33">
        <v>1.48688885252229E-2</v>
      </c>
      <c r="O38" s="32">
        <v>8306847</v>
      </c>
      <c r="P38" s="32">
        <v>7858363</v>
      </c>
      <c r="Q38" s="33">
        <v>5.7099999999999998E-2</v>
      </c>
      <c r="R38" s="33">
        <v>1.4999999999999999E-2</v>
      </c>
      <c r="S38" s="34">
        <v>6545.902677</v>
      </c>
      <c r="T38" s="34">
        <v>5697.6723830000001</v>
      </c>
      <c r="U38" s="33">
        <v>0.14887300000000001</v>
      </c>
      <c r="V38" s="33">
        <v>1.48688885252229E-2</v>
      </c>
      <c r="W38" s="32">
        <v>771660</v>
      </c>
      <c r="X38" s="33">
        <v>2.1299999999999999E-2</v>
      </c>
      <c r="Y38" s="32">
        <v>1068714</v>
      </c>
      <c r="Z38" s="33">
        <v>-0.27800000000000002</v>
      </c>
    </row>
    <row r="39" spans="1:26" ht="13.75" customHeight="1" x14ac:dyDescent="0.25">
      <c r="A39" s="40"/>
      <c r="B39" s="31" t="s">
        <v>61</v>
      </c>
      <c r="C39" s="32">
        <v>8777316</v>
      </c>
      <c r="D39" s="32">
        <v>5785976</v>
      </c>
      <c r="E39" s="33">
        <v>0.51700000000000002</v>
      </c>
      <c r="F39" s="32">
        <v>16423292</v>
      </c>
      <c r="G39" s="33">
        <v>-0.46560000000000001</v>
      </c>
      <c r="H39" s="33">
        <v>1.5900000000000001E-2</v>
      </c>
      <c r="I39" s="34">
        <v>5580.8432430000003</v>
      </c>
      <c r="J39" s="34">
        <v>3301.8746689999998</v>
      </c>
      <c r="K39" s="33">
        <v>0.69020400000000004</v>
      </c>
      <c r="L39" s="34">
        <v>10388.301036999999</v>
      </c>
      <c r="M39" s="33">
        <v>-0.46277600000000002</v>
      </c>
      <c r="N39" s="33">
        <v>1.26767750990977E-2</v>
      </c>
      <c r="O39" s="32">
        <v>8777316</v>
      </c>
      <c r="P39" s="32">
        <v>5785976</v>
      </c>
      <c r="Q39" s="33">
        <v>0.51700000000000002</v>
      </c>
      <c r="R39" s="33">
        <v>1.5900000000000001E-2</v>
      </c>
      <c r="S39" s="34">
        <v>5580.8432430000003</v>
      </c>
      <c r="T39" s="34">
        <v>3301.8746689999998</v>
      </c>
      <c r="U39" s="33">
        <v>0.69020400000000004</v>
      </c>
      <c r="V39" s="33">
        <v>1.26767750990977E-2</v>
      </c>
      <c r="W39" s="32">
        <v>555517</v>
      </c>
      <c r="X39" s="33">
        <v>1.5299999999999999E-2</v>
      </c>
      <c r="Y39" s="32">
        <v>758103</v>
      </c>
      <c r="Z39" s="33">
        <v>-0.26719999999999999</v>
      </c>
    </row>
    <row r="40" spans="1:26" ht="13.75" customHeight="1" x14ac:dyDescent="0.25">
      <c r="A40" s="40"/>
      <c r="B40" s="31" t="s">
        <v>62</v>
      </c>
      <c r="C40" s="32">
        <v>22810727</v>
      </c>
      <c r="D40" s="32">
        <v>28120844</v>
      </c>
      <c r="E40" s="33">
        <v>-0.1888</v>
      </c>
      <c r="F40" s="32">
        <v>32314357</v>
      </c>
      <c r="G40" s="33">
        <v>-0.29409999999999997</v>
      </c>
      <c r="H40" s="33">
        <v>4.1300000000000003E-2</v>
      </c>
      <c r="I40" s="34">
        <v>6708.6684919999998</v>
      </c>
      <c r="J40" s="34">
        <v>7738.3490830000001</v>
      </c>
      <c r="K40" s="33">
        <v>-0.13306200000000001</v>
      </c>
      <c r="L40" s="34">
        <v>9294.4271819999994</v>
      </c>
      <c r="M40" s="33">
        <v>-0.27820499999999998</v>
      </c>
      <c r="N40" s="33">
        <v>1.52386078562871E-2</v>
      </c>
      <c r="O40" s="32">
        <v>22810727</v>
      </c>
      <c r="P40" s="32">
        <v>28120844</v>
      </c>
      <c r="Q40" s="33">
        <v>-0.1888</v>
      </c>
      <c r="R40" s="33">
        <v>4.1300000000000003E-2</v>
      </c>
      <c r="S40" s="34">
        <v>6708.6684919999998</v>
      </c>
      <c r="T40" s="34">
        <v>7738.3490830000001</v>
      </c>
      <c r="U40" s="33">
        <v>-0.13306200000000001</v>
      </c>
      <c r="V40" s="33">
        <v>1.52386078562871E-2</v>
      </c>
      <c r="W40" s="32">
        <v>1752659</v>
      </c>
      <c r="X40" s="33">
        <v>4.8399999999999999E-2</v>
      </c>
      <c r="Y40" s="32">
        <v>2245550</v>
      </c>
      <c r="Z40" s="33">
        <v>-0.2195</v>
      </c>
    </row>
    <row r="41" spans="1:26" ht="13.75" customHeight="1" x14ac:dyDescent="0.25">
      <c r="A41" s="40"/>
      <c r="B41" s="31" t="s">
        <v>63</v>
      </c>
      <c r="C41" s="32">
        <v>9756981</v>
      </c>
      <c r="D41" s="32">
        <v>6243233</v>
      </c>
      <c r="E41" s="33">
        <v>0.56279999999999997</v>
      </c>
      <c r="F41" s="32">
        <v>13781557</v>
      </c>
      <c r="G41" s="33">
        <v>-0.29199999999999998</v>
      </c>
      <c r="H41" s="33">
        <v>1.77E-2</v>
      </c>
      <c r="I41" s="34">
        <v>7718.5818939999999</v>
      </c>
      <c r="J41" s="34">
        <v>6349.6857369999998</v>
      </c>
      <c r="K41" s="33">
        <v>0.215585</v>
      </c>
      <c r="L41" s="34">
        <v>11249.449702</v>
      </c>
      <c r="M41" s="33">
        <v>-0.31386999999999998</v>
      </c>
      <c r="N41" s="33">
        <v>1.75326061840088E-2</v>
      </c>
      <c r="O41" s="32">
        <v>9756981</v>
      </c>
      <c r="P41" s="32">
        <v>6243233</v>
      </c>
      <c r="Q41" s="33">
        <v>0.56279999999999997</v>
      </c>
      <c r="R41" s="33">
        <v>1.77E-2</v>
      </c>
      <c r="S41" s="34">
        <v>7718.5818939999999</v>
      </c>
      <c r="T41" s="34">
        <v>6349.6857369999998</v>
      </c>
      <c r="U41" s="33">
        <v>0.215585</v>
      </c>
      <c r="V41" s="33">
        <v>1.75326061840088E-2</v>
      </c>
      <c r="W41" s="32">
        <v>401220</v>
      </c>
      <c r="X41" s="33">
        <v>1.11E-2</v>
      </c>
      <c r="Y41" s="32">
        <v>528155</v>
      </c>
      <c r="Z41" s="33">
        <v>-0.24030000000000001</v>
      </c>
    </row>
    <row r="42" spans="1:26" ht="13.75" customHeight="1" x14ac:dyDescent="0.25">
      <c r="A42" s="40"/>
      <c r="B42" s="31" t="s">
        <v>64</v>
      </c>
      <c r="C42" s="32">
        <v>21998981</v>
      </c>
      <c r="D42" s="32">
        <v>21747417</v>
      </c>
      <c r="E42" s="33">
        <v>1.1599999999999999E-2</v>
      </c>
      <c r="F42" s="32">
        <v>30217846</v>
      </c>
      <c r="G42" s="33">
        <v>-0.27200000000000002</v>
      </c>
      <c r="H42" s="33">
        <v>3.9800000000000002E-2</v>
      </c>
      <c r="I42" s="34">
        <v>5245.925749</v>
      </c>
      <c r="J42" s="34">
        <v>5780.8439790000002</v>
      </c>
      <c r="K42" s="33">
        <v>-9.2533000000000004E-2</v>
      </c>
      <c r="L42" s="34">
        <v>7323.0248579999998</v>
      </c>
      <c r="M42" s="33">
        <v>-0.28363899999999997</v>
      </c>
      <c r="N42" s="33">
        <v>1.19160166324418E-2</v>
      </c>
      <c r="O42" s="32">
        <v>21998981</v>
      </c>
      <c r="P42" s="32">
        <v>21747417</v>
      </c>
      <c r="Q42" s="33">
        <v>1.1599999999999999E-2</v>
      </c>
      <c r="R42" s="33">
        <v>3.9800000000000002E-2</v>
      </c>
      <c r="S42" s="34">
        <v>5245.925749</v>
      </c>
      <c r="T42" s="34">
        <v>5780.8439790000002</v>
      </c>
      <c r="U42" s="33">
        <v>-9.2533000000000004E-2</v>
      </c>
      <c r="V42" s="33">
        <v>1.19160166324418E-2</v>
      </c>
      <c r="W42" s="32">
        <v>1108334</v>
      </c>
      <c r="X42" s="33">
        <v>3.0599999999999999E-2</v>
      </c>
      <c r="Y42" s="32">
        <v>1463622</v>
      </c>
      <c r="Z42" s="33">
        <v>-0.2427</v>
      </c>
    </row>
    <row r="43" spans="1:26" ht="13.75" customHeight="1" x14ac:dyDescent="0.25">
      <c r="A43" s="40"/>
      <c r="B43" s="31" t="s">
        <v>65</v>
      </c>
      <c r="C43" s="32">
        <v>23153317</v>
      </c>
      <c r="D43" s="32">
        <v>14623190</v>
      </c>
      <c r="E43" s="33">
        <v>0.58330000000000004</v>
      </c>
      <c r="F43" s="32">
        <v>28119646</v>
      </c>
      <c r="G43" s="33">
        <v>-0.17660000000000001</v>
      </c>
      <c r="H43" s="33">
        <v>4.19E-2</v>
      </c>
      <c r="I43" s="34">
        <v>8442.9964010000003</v>
      </c>
      <c r="J43" s="34">
        <v>4898.4856440000003</v>
      </c>
      <c r="K43" s="33">
        <v>0.72359300000000004</v>
      </c>
      <c r="L43" s="34">
        <v>10526.617012999999</v>
      </c>
      <c r="M43" s="33">
        <v>-0.197938</v>
      </c>
      <c r="N43" s="33">
        <v>1.9178099415749501E-2</v>
      </c>
      <c r="O43" s="32">
        <v>23153317</v>
      </c>
      <c r="P43" s="32">
        <v>14623190</v>
      </c>
      <c r="Q43" s="33">
        <v>0.58330000000000004</v>
      </c>
      <c r="R43" s="33">
        <v>4.19E-2</v>
      </c>
      <c r="S43" s="34">
        <v>8442.9964010000003</v>
      </c>
      <c r="T43" s="34">
        <v>4898.4856440000003</v>
      </c>
      <c r="U43" s="33">
        <v>0.72359300000000004</v>
      </c>
      <c r="V43" s="33">
        <v>1.9178099415749501E-2</v>
      </c>
      <c r="W43" s="32">
        <v>632969</v>
      </c>
      <c r="X43" s="33">
        <v>1.7500000000000002E-2</v>
      </c>
      <c r="Y43" s="32">
        <v>1215575</v>
      </c>
      <c r="Z43" s="33">
        <v>-0.4793</v>
      </c>
    </row>
    <row r="44" spans="1:26" ht="13.75" customHeight="1" x14ac:dyDescent="0.25">
      <c r="A44" s="40"/>
      <c r="B44" s="31" t="s">
        <v>66</v>
      </c>
      <c r="C44" s="32">
        <v>18880468</v>
      </c>
      <c r="D44" s="32">
        <v>8056443</v>
      </c>
      <c r="E44" s="33">
        <v>1.3434999999999999</v>
      </c>
      <c r="F44" s="32">
        <v>19888384</v>
      </c>
      <c r="G44" s="33">
        <v>-5.0700000000000002E-2</v>
      </c>
      <c r="H44" s="33">
        <v>3.4200000000000001E-2</v>
      </c>
      <c r="I44" s="34">
        <v>4888.1860809999998</v>
      </c>
      <c r="J44" s="34">
        <v>2571.4517059999998</v>
      </c>
      <c r="K44" s="33">
        <v>0.90094399999999997</v>
      </c>
      <c r="L44" s="34">
        <v>5636.3615110000001</v>
      </c>
      <c r="M44" s="33">
        <v>-0.132741</v>
      </c>
      <c r="N44" s="33">
        <v>1.1103418048715201E-2</v>
      </c>
      <c r="O44" s="32">
        <v>18880468</v>
      </c>
      <c r="P44" s="32">
        <v>8056443</v>
      </c>
      <c r="Q44" s="33">
        <v>1.3434999999999999</v>
      </c>
      <c r="R44" s="33">
        <v>3.4200000000000001E-2</v>
      </c>
      <c r="S44" s="34">
        <v>4888.1860809999998</v>
      </c>
      <c r="T44" s="34">
        <v>2571.4517059999998</v>
      </c>
      <c r="U44" s="33">
        <v>0.90094399999999997</v>
      </c>
      <c r="V44" s="33">
        <v>1.1103418048715201E-2</v>
      </c>
      <c r="W44" s="32">
        <v>1020573</v>
      </c>
      <c r="X44" s="33">
        <v>2.8199999999999999E-2</v>
      </c>
      <c r="Y44" s="32">
        <v>1111050</v>
      </c>
      <c r="Z44" s="33">
        <v>-8.14E-2</v>
      </c>
    </row>
    <row r="45" spans="1:26" ht="13.75" customHeight="1" x14ac:dyDescent="0.25">
      <c r="A45" s="40"/>
      <c r="B45" s="31" t="s">
        <v>67</v>
      </c>
      <c r="C45" s="32">
        <v>3907940</v>
      </c>
      <c r="D45" s="32">
        <v>4238741</v>
      </c>
      <c r="E45" s="33">
        <v>-7.8E-2</v>
      </c>
      <c r="F45" s="32">
        <v>5804644</v>
      </c>
      <c r="G45" s="33">
        <v>-0.32679999999999998</v>
      </c>
      <c r="H45" s="33">
        <v>7.1000000000000004E-3</v>
      </c>
      <c r="I45" s="34">
        <v>1310.606802</v>
      </c>
      <c r="J45" s="34">
        <v>1788.4469939999999</v>
      </c>
      <c r="K45" s="33">
        <v>-0.26718199999999998</v>
      </c>
      <c r="L45" s="34">
        <v>1981.154</v>
      </c>
      <c r="M45" s="33">
        <v>-0.33846300000000001</v>
      </c>
      <c r="N45" s="33">
        <v>2.9770174414306899E-3</v>
      </c>
      <c r="O45" s="32">
        <v>3907940</v>
      </c>
      <c r="P45" s="32">
        <v>4238741</v>
      </c>
      <c r="Q45" s="33">
        <v>-7.8E-2</v>
      </c>
      <c r="R45" s="33">
        <v>7.1000000000000004E-3</v>
      </c>
      <c r="S45" s="34">
        <v>1310.606802</v>
      </c>
      <c r="T45" s="34">
        <v>1788.4469939999999</v>
      </c>
      <c r="U45" s="33">
        <v>-0.26718199999999998</v>
      </c>
      <c r="V45" s="33">
        <v>2.9770174414306899E-3</v>
      </c>
      <c r="W45" s="32">
        <v>258562</v>
      </c>
      <c r="X45" s="33">
        <v>7.1000000000000004E-3</v>
      </c>
      <c r="Y45" s="32">
        <v>513954</v>
      </c>
      <c r="Z45" s="33">
        <v>-0.49690000000000001</v>
      </c>
    </row>
    <row r="46" spans="1:26" ht="13.75" customHeight="1" x14ac:dyDescent="0.25">
      <c r="A46" s="40"/>
      <c r="B46" s="31" t="s">
        <v>68</v>
      </c>
      <c r="C46" s="32">
        <v>3269342</v>
      </c>
      <c r="D46" s="32">
        <v>3233875</v>
      </c>
      <c r="E46" s="33">
        <v>1.0999999999999999E-2</v>
      </c>
      <c r="F46" s="32">
        <v>4956258</v>
      </c>
      <c r="G46" s="33">
        <v>-0.34039999999999998</v>
      </c>
      <c r="H46" s="33">
        <v>5.8999999999999999E-3</v>
      </c>
      <c r="I46" s="34">
        <v>1045.3667499999999</v>
      </c>
      <c r="J46" s="34">
        <v>1237.3710080000001</v>
      </c>
      <c r="K46" s="33">
        <v>-0.155171</v>
      </c>
      <c r="L46" s="34">
        <v>1597.798479</v>
      </c>
      <c r="M46" s="33">
        <v>-0.345746</v>
      </c>
      <c r="N46" s="33">
        <v>2.3745299068283899E-3</v>
      </c>
      <c r="O46" s="32">
        <v>3269342</v>
      </c>
      <c r="P46" s="32">
        <v>3233875</v>
      </c>
      <c r="Q46" s="33">
        <v>1.0999999999999999E-2</v>
      </c>
      <c r="R46" s="33">
        <v>5.8999999999999999E-3</v>
      </c>
      <c r="S46" s="34">
        <v>1045.3667499999999</v>
      </c>
      <c r="T46" s="34">
        <v>1237.3710080000001</v>
      </c>
      <c r="U46" s="33">
        <v>-0.155171</v>
      </c>
      <c r="V46" s="33">
        <v>2.3745299068283899E-3</v>
      </c>
      <c r="W46" s="32">
        <v>264772</v>
      </c>
      <c r="X46" s="33">
        <v>7.3000000000000001E-3</v>
      </c>
      <c r="Y46" s="32">
        <v>495872</v>
      </c>
      <c r="Z46" s="33">
        <v>-0.46600000000000003</v>
      </c>
    </row>
    <row r="47" spans="1:26" ht="13.75" customHeight="1" x14ac:dyDescent="0.25">
      <c r="A47" s="40"/>
      <c r="B47" s="31" t="s">
        <v>69</v>
      </c>
      <c r="C47" s="32">
        <v>113885</v>
      </c>
      <c r="D47" s="32">
        <v>44406</v>
      </c>
      <c r="E47" s="33">
        <v>1.5646</v>
      </c>
      <c r="F47" s="32">
        <v>69239</v>
      </c>
      <c r="G47" s="33">
        <v>0.64480000000000004</v>
      </c>
      <c r="H47" s="33">
        <v>2.0000000000000001E-4</v>
      </c>
      <c r="I47" s="34">
        <v>124.41306400000001</v>
      </c>
      <c r="J47" s="34">
        <v>49.040757999999997</v>
      </c>
      <c r="K47" s="33">
        <v>1.536932</v>
      </c>
      <c r="L47" s="34">
        <v>72.025323999999998</v>
      </c>
      <c r="M47" s="33">
        <v>0.727352</v>
      </c>
      <c r="N47" s="33">
        <v>2.8260181536112101E-4</v>
      </c>
      <c r="O47" s="32">
        <v>113885</v>
      </c>
      <c r="P47" s="32">
        <v>44406</v>
      </c>
      <c r="Q47" s="33">
        <v>1.5646</v>
      </c>
      <c r="R47" s="33">
        <v>2.0000000000000001E-4</v>
      </c>
      <c r="S47" s="34">
        <v>124.41306400000001</v>
      </c>
      <c r="T47" s="34">
        <v>49.040757999999997</v>
      </c>
      <c r="U47" s="33">
        <v>1.536932</v>
      </c>
      <c r="V47" s="33">
        <v>2.8260181536112101E-4</v>
      </c>
      <c r="W47" s="32">
        <v>4439</v>
      </c>
      <c r="X47" s="33">
        <v>1E-4</v>
      </c>
      <c r="Y47" s="32">
        <v>4159</v>
      </c>
      <c r="Z47" s="33">
        <v>6.7299999999999999E-2</v>
      </c>
    </row>
    <row r="48" spans="1:26" ht="13.75" customHeight="1" x14ac:dyDescent="0.25">
      <c r="A48" s="40"/>
      <c r="B48" s="31" t="s">
        <v>70</v>
      </c>
      <c r="C48" s="32">
        <v>1457556</v>
      </c>
      <c r="D48" s="32">
        <v>2479936</v>
      </c>
      <c r="E48" s="33">
        <v>-0.4123</v>
      </c>
      <c r="F48" s="32">
        <v>1756892</v>
      </c>
      <c r="G48" s="33">
        <v>-0.1704</v>
      </c>
      <c r="H48" s="33">
        <v>2.5999999999999999E-3</v>
      </c>
      <c r="I48" s="34">
        <v>1201.832392</v>
      </c>
      <c r="J48" s="34">
        <v>2112.266642</v>
      </c>
      <c r="K48" s="33">
        <v>-0.43102200000000002</v>
      </c>
      <c r="L48" s="34">
        <v>1482.5085349999999</v>
      </c>
      <c r="M48" s="33">
        <v>-0.18932499999999999</v>
      </c>
      <c r="N48" s="33">
        <v>2.7299385194708998E-3</v>
      </c>
      <c r="O48" s="32">
        <v>1457556</v>
      </c>
      <c r="P48" s="32">
        <v>2479936</v>
      </c>
      <c r="Q48" s="33">
        <v>-0.4123</v>
      </c>
      <c r="R48" s="33">
        <v>2.5999999999999999E-3</v>
      </c>
      <c r="S48" s="34">
        <v>1201.832392</v>
      </c>
      <c r="T48" s="34">
        <v>2112.266642</v>
      </c>
      <c r="U48" s="33">
        <v>-0.43102200000000002</v>
      </c>
      <c r="V48" s="33">
        <v>2.7299385194708998E-3</v>
      </c>
      <c r="W48" s="32">
        <v>92344</v>
      </c>
      <c r="X48" s="33">
        <v>2.5000000000000001E-3</v>
      </c>
      <c r="Y48" s="32">
        <v>112568</v>
      </c>
      <c r="Z48" s="33">
        <v>-0.1797</v>
      </c>
    </row>
    <row r="49" spans="1:26" ht="13.75" customHeight="1" x14ac:dyDescent="0.25">
      <c r="A49" s="40"/>
      <c r="B49" s="31" t="s">
        <v>71</v>
      </c>
      <c r="C49" s="32">
        <v>943871</v>
      </c>
      <c r="D49" s="32">
        <v>458326</v>
      </c>
      <c r="E49" s="33">
        <v>1.0593999999999999</v>
      </c>
      <c r="F49" s="32">
        <v>894642</v>
      </c>
      <c r="G49" s="33">
        <v>5.5E-2</v>
      </c>
      <c r="H49" s="33">
        <v>1.6999999999999999E-3</v>
      </c>
      <c r="I49" s="34">
        <v>650.53906800000004</v>
      </c>
      <c r="J49" s="34">
        <v>239.55774500000001</v>
      </c>
      <c r="K49" s="33">
        <v>1.715584</v>
      </c>
      <c r="L49" s="34">
        <v>684.86988499999995</v>
      </c>
      <c r="M49" s="33">
        <v>-5.0127999999999999E-2</v>
      </c>
      <c r="N49" s="33">
        <v>1.4776866324916801E-3</v>
      </c>
      <c r="O49" s="32">
        <v>943871</v>
      </c>
      <c r="P49" s="32">
        <v>458326</v>
      </c>
      <c r="Q49" s="33">
        <v>1.0593999999999999</v>
      </c>
      <c r="R49" s="33">
        <v>1.6999999999999999E-3</v>
      </c>
      <c r="S49" s="34">
        <v>650.53906800000004</v>
      </c>
      <c r="T49" s="34">
        <v>239.55774500000001</v>
      </c>
      <c r="U49" s="33">
        <v>1.715584</v>
      </c>
      <c r="V49" s="33">
        <v>1.4776866324916801E-3</v>
      </c>
      <c r="W49" s="32">
        <v>89989</v>
      </c>
      <c r="X49" s="33">
        <v>2.5000000000000001E-3</v>
      </c>
      <c r="Y49" s="32">
        <v>107971</v>
      </c>
      <c r="Z49" s="33">
        <v>-0.16650000000000001</v>
      </c>
    </row>
    <row r="50" spans="1:26" ht="13.75" customHeight="1" x14ac:dyDescent="0.25">
      <c r="A50" s="40"/>
      <c r="B50" s="31" t="s">
        <v>72</v>
      </c>
      <c r="C50" s="32">
        <v>5848579</v>
      </c>
      <c r="D50" s="32">
        <v>2380726</v>
      </c>
      <c r="E50" s="33">
        <v>1.4565999999999999</v>
      </c>
      <c r="F50" s="32">
        <v>6436032</v>
      </c>
      <c r="G50" s="33">
        <v>-9.1300000000000006E-2</v>
      </c>
      <c r="H50" s="33">
        <v>1.06E-2</v>
      </c>
      <c r="I50" s="34">
        <v>2423.6825800000001</v>
      </c>
      <c r="J50" s="34">
        <v>1228.091066</v>
      </c>
      <c r="K50" s="33">
        <v>0.97353699999999999</v>
      </c>
      <c r="L50" s="34">
        <v>2881.272688</v>
      </c>
      <c r="M50" s="33">
        <v>-0.15881500000000001</v>
      </c>
      <c r="N50" s="33">
        <v>5.5053470668251104E-3</v>
      </c>
      <c r="O50" s="32">
        <v>5848579</v>
      </c>
      <c r="P50" s="32">
        <v>2380726</v>
      </c>
      <c r="Q50" s="33">
        <v>1.4565999999999999</v>
      </c>
      <c r="R50" s="33">
        <v>1.06E-2</v>
      </c>
      <c r="S50" s="34">
        <v>2423.6825800000001</v>
      </c>
      <c r="T50" s="34">
        <v>1228.091066</v>
      </c>
      <c r="U50" s="33">
        <v>0.97353699999999999</v>
      </c>
      <c r="V50" s="33">
        <v>5.5053470668251104E-3</v>
      </c>
      <c r="W50" s="32">
        <v>266384</v>
      </c>
      <c r="X50" s="33">
        <v>7.4000000000000003E-3</v>
      </c>
      <c r="Y50" s="32">
        <v>267079</v>
      </c>
      <c r="Z50" s="33">
        <v>-2.5999999999999999E-3</v>
      </c>
    </row>
    <row r="51" spans="1:26" ht="13.75" customHeight="1" x14ac:dyDescent="0.25">
      <c r="A51" s="40"/>
      <c r="B51" s="31" t="s">
        <v>73</v>
      </c>
      <c r="C51" s="32">
        <v>20344698</v>
      </c>
      <c r="D51" s="32">
        <v>23656786</v>
      </c>
      <c r="E51" s="33">
        <v>-0.14000000000000001</v>
      </c>
      <c r="F51" s="32">
        <v>31151039</v>
      </c>
      <c r="G51" s="33">
        <v>-0.34689999999999999</v>
      </c>
      <c r="H51" s="33">
        <v>3.6799999999999999E-2</v>
      </c>
      <c r="I51" s="34">
        <v>8040.4199779999999</v>
      </c>
      <c r="J51" s="34">
        <v>13256.534551999999</v>
      </c>
      <c r="K51" s="33">
        <v>-0.39347500000000002</v>
      </c>
      <c r="L51" s="34">
        <v>14102.020205999999</v>
      </c>
      <c r="M51" s="33">
        <v>-0.42983900000000003</v>
      </c>
      <c r="N51" s="33">
        <v>1.8263655029415699E-2</v>
      </c>
      <c r="O51" s="32">
        <v>20344698</v>
      </c>
      <c r="P51" s="32">
        <v>23656786</v>
      </c>
      <c r="Q51" s="33">
        <v>-0.14000000000000001</v>
      </c>
      <c r="R51" s="33">
        <v>3.6799999999999999E-2</v>
      </c>
      <c r="S51" s="34">
        <v>8040.4199779999999</v>
      </c>
      <c r="T51" s="34">
        <v>13256.534551999999</v>
      </c>
      <c r="U51" s="33">
        <v>-0.39347500000000002</v>
      </c>
      <c r="V51" s="33">
        <v>1.8263655029415699E-2</v>
      </c>
      <c r="W51" s="32">
        <v>690152</v>
      </c>
      <c r="X51" s="33">
        <v>1.9E-2</v>
      </c>
      <c r="Y51" s="32">
        <v>641323</v>
      </c>
      <c r="Z51" s="33">
        <v>7.6100000000000001E-2</v>
      </c>
    </row>
    <row r="52" spans="1:26" ht="13.75" customHeight="1" x14ac:dyDescent="0.25">
      <c r="A52" s="40"/>
      <c r="B52" s="31" t="s">
        <v>74</v>
      </c>
      <c r="C52" s="32">
        <v>3041091</v>
      </c>
      <c r="D52" s="32">
        <v>5227125</v>
      </c>
      <c r="E52" s="33">
        <v>-0.41820000000000002</v>
      </c>
      <c r="F52" s="32">
        <v>5847806</v>
      </c>
      <c r="G52" s="33">
        <v>-0.48</v>
      </c>
      <c r="H52" s="33">
        <v>5.4999999999999997E-3</v>
      </c>
      <c r="I52" s="34">
        <v>1128.9497590000001</v>
      </c>
      <c r="J52" s="34">
        <v>1882.8987420000001</v>
      </c>
      <c r="K52" s="33">
        <v>-0.40041900000000002</v>
      </c>
      <c r="L52" s="34">
        <v>2116.9307469999999</v>
      </c>
      <c r="M52" s="33">
        <v>-0.46670400000000001</v>
      </c>
      <c r="N52" s="33">
        <v>2.5643870594240798E-3</v>
      </c>
      <c r="O52" s="32">
        <v>3041091</v>
      </c>
      <c r="P52" s="32">
        <v>5227125</v>
      </c>
      <c r="Q52" s="33">
        <v>-0.41820000000000002</v>
      </c>
      <c r="R52" s="33">
        <v>5.4999999999999997E-3</v>
      </c>
      <c r="S52" s="34">
        <v>1128.9497590000001</v>
      </c>
      <c r="T52" s="34">
        <v>1882.8987420000001</v>
      </c>
      <c r="U52" s="33">
        <v>-0.40041900000000002</v>
      </c>
      <c r="V52" s="33">
        <v>2.5643870594240798E-3</v>
      </c>
      <c r="W52" s="32">
        <v>227694</v>
      </c>
      <c r="X52" s="33">
        <v>6.3E-3</v>
      </c>
      <c r="Y52" s="32">
        <v>463187</v>
      </c>
      <c r="Z52" s="33">
        <v>-0.50839999999999996</v>
      </c>
    </row>
    <row r="53" spans="1:26" ht="13.75" customHeight="1" x14ac:dyDescent="0.25">
      <c r="A53" s="40"/>
      <c r="B53" s="31" t="s">
        <v>75</v>
      </c>
      <c r="C53" s="32">
        <v>2002743</v>
      </c>
      <c r="D53" s="32">
        <v>1270753</v>
      </c>
      <c r="E53" s="33">
        <v>0.57599999999999996</v>
      </c>
      <c r="F53" s="32">
        <v>3472435</v>
      </c>
      <c r="G53" s="33">
        <v>-0.42320000000000002</v>
      </c>
      <c r="H53" s="33">
        <v>3.5999999999999999E-3</v>
      </c>
      <c r="I53" s="34">
        <v>884.651881</v>
      </c>
      <c r="J53" s="34">
        <v>654.39815999999996</v>
      </c>
      <c r="K53" s="33">
        <v>0.351856</v>
      </c>
      <c r="L53" s="34">
        <v>1533.529014</v>
      </c>
      <c r="M53" s="33">
        <v>-0.42312699999999998</v>
      </c>
      <c r="N53" s="33">
        <v>2.0094692590581198E-3</v>
      </c>
      <c r="O53" s="32">
        <v>2002743</v>
      </c>
      <c r="P53" s="32">
        <v>1270753</v>
      </c>
      <c r="Q53" s="33">
        <v>0.57599999999999996</v>
      </c>
      <c r="R53" s="33">
        <v>3.5999999999999999E-3</v>
      </c>
      <c r="S53" s="34">
        <v>884.651881</v>
      </c>
      <c r="T53" s="34">
        <v>654.39815999999996</v>
      </c>
      <c r="U53" s="33">
        <v>0.351856</v>
      </c>
      <c r="V53" s="33">
        <v>2.0094692590581198E-3</v>
      </c>
      <c r="W53" s="32">
        <v>121483</v>
      </c>
      <c r="X53" s="33">
        <v>3.3999999999999998E-3</v>
      </c>
      <c r="Y53" s="32">
        <v>223721</v>
      </c>
      <c r="Z53" s="33">
        <v>-0.45700000000000002</v>
      </c>
    </row>
    <row r="54" spans="1:26" ht="13.75" customHeight="1" x14ac:dyDescent="0.25">
      <c r="A54" s="40"/>
      <c r="B54" s="31" t="s">
        <v>76</v>
      </c>
      <c r="C54" s="32">
        <v>1370833</v>
      </c>
      <c r="D54" s="32"/>
      <c r="E54" s="33"/>
      <c r="F54" s="32">
        <v>1375308</v>
      </c>
      <c r="G54" s="33">
        <v>-3.3E-3</v>
      </c>
      <c r="H54" s="33">
        <v>2.5000000000000001E-3</v>
      </c>
      <c r="I54" s="34">
        <v>583.63562100000001</v>
      </c>
      <c r="J54" s="34"/>
      <c r="K54" s="33"/>
      <c r="L54" s="34">
        <v>576.34540100000004</v>
      </c>
      <c r="M54" s="33">
        <v>1.2649000000000001E-2</v>
      </c>
      <c r="N54" s="33">
        <v>1.3257167752416699E-3</v>
      </c>
      <c r="O54" s="32">
        <v>1370833</v>
      </c>
      <c r="P54" s="32"/>
      <c r="Q54" s="33"/>
      <c r="R54" s="33">
        <v>2.5000000000000001E-3</v>
      </c>
      <c r="S54" s="34">
        <v>583.63562100000001</v>
      </c>
      <c r="T54" s="34"/>
      <c r="U54" s="33"/>
      <c r="V54" s="33">
        <v>1.3257167752416699E-3</v>
      </c>
      <c r="W54" s="32">
        <v>106883</v>
      </c>
      <c r="X54" s="33">
        <v>3.0000000000000001E-3</v>
      </c>
      <c r="Y54" s="32">
        <v>101581</v>
      </c>
      <c r="Z54" s="33">
        <v>5.2200000000000003E-2</v>
      </c>
    </row>
    <row r="55" spans="1:26" ht="13.75" customHeight="1" x14ac:dyDescent="0.25">
      <c r="A55" s="40"/>
      <c r="B55" s="31" t="s">
        <v>77</v>
      </c>
      <c r="C55" s="32">
        <v>1914764</v>
      </c>
      <c r="D55" s="32"/>
      <c r="E55" s="33"/>
      <c r="F55" s="32">
        <v>2936949</v>
      </c>
      <c r="G55" s="33">
        <v>-0.34799999999999998</v>
      </c>
      <c r="H55" s="33">
        <v>3.5000000000000001E-3</v>
      </c>
      <c r="I55" s="34">
        <v>1582.0599139999999</v>
      </c>
      <c r="J55" s="34"/>
      <c r="K55" s="33"/>
      <c r="L55" s="34">
        <v>2416.8774250000001</v>
      </c>
      <c r="M55" s="33">
        <v>-0.345412</v>
      </c>
      <c r="N55" s="33">
        <v>3.5936178189973599E-3</v>
      </c>
      <c r="O55" s="32">
        <v>1914764</v>
      </c>
      <c r="P55" s="32"/>
      <c r="Q55" s="33"/>
      <c r="R55" s="33">
        <v>3.5000000000000001E-3</v>
      </c>
      <c r="S55" s="34">
        <v>1582.0599139999999</v>
      </c>
      <c r="T55" s="34"/>
      <c r="U55" s="33"/>
      <c r="V55" s="33">
        <v>3.5936178189973599E-3</v>
      </c>
      <c r="W55" s="32">
        <v>51516</v>
      </c>
      <c r="X55" s="33">
        <v>1.4E-3</v>
      </c>
      <c r="Y55" s="32">
        <v>64677</v>
      </c>
      <c r="Z55" s="33">
        <v>-0.20349999999999999</v>
      </c>
    </row>
    <row r="56" spans="1:26" ht="13.75" customHeight="1" x14ac:dyDescent="0.25">
      <c r="A56" s="40"/>
      <c r="B56" s="31" t="s">
        <v>78</v>
      </c>
      <c r="C56" s="32">
        <v>0</v>
      </c>
      <c r="D56" s="32">
        <v>197</v>
      </c>
      <c r="E56" s="33">
        <v>-1</v>
      </c>
      <c r="F56" s="32">
        <v>0</v>
      </c>
      <c r="G56" s="33"/>
      <c r="H56" s="33">
        <v>0</v>
      </c>
      <c r="I56" s="34">
        <v>0</v>
      </c>
      <c r="J56" s="34">
        <v>0.12966</v>
      </c>
      <c r="K56" s="33">
        <v>-1</v>
      </c>
      <c r="L56" s="34">
        <v>0</v>
      </c>
      <c r="M56" s="33"/>
      <c r="N56" s="33">
        <v>0</v>
      </c>
      <c r="O56" s="32">
        <v>0</v>
      </c>
      <c r="P56" s="32">
        <v>197</v>
      </c>
      <c r="Q56" s="33">
        <v>-1</v>
      </c>
      <c r="R56" s="33">
        <v>0</v>
      </c>
      <c r="S56" s="34">
        <v>0</v>
      </c>
      <c r="T56" s="34">
        <v>0.12966</v>
      </c>
      <c r="U56" s="33">
        <v>-1</v>
      </c>
      <c r="V56" s="33">
        <v>0</v>
      </c>
      <c r="W56" s="32">
        <v>0</v>
      </c>
      <c r="X56" s="33">
        <v>0</v>
      </c>
      <c r="Y56" s="32">
        <v>0</v>
      </c>
      <c r="Z56" s="33">
        <v>0</v>
      </c>
    </row>
    <row r="57" spans="1:26" ht="13.75" customHeight="1" x14ac:dyDescent="0.25">
      <c r="A57" s="40"/>
      <c r="B57" s="31" t="s">
        <v>79</v>
      </c>
      <c r="C57" s="32">
        <v>0</v>
      </c>
      <c r="D57" s="32">
        <v>0</v>
      </c>
      <c r="E57" s="33"/>
      <c r="F57" s="32">
        <v>0</v>
      </c>
      <c r="G57" s="33"/>
      <c r="H57" s="33">
        <v>0</v>
      </c>
      <c r="I57" s="34">
        <v>0</v>
      </c>
      <c r="J57" s="34">
        <v>0</v>
      </c>
      <c r="K57" s="33"/>
      <c r="L57" s="34">
        <v>0</v>
      </c>
      <c r="M57" s="33"/>
      <c r="N57" s="33">
        <v>0</v>
      </c>
      <c r="O57" s="32">
        <v>0</v>
      </c>
      <c r="P57" s="32">
        <v>0</v>
      </c>
      <c r="Q57" s="33"/>
      <c r="R57" s="33">
        <v>0</v>
      </c>
      <c r="S57" s="34">
        <v>0</v>
      </c>
      <c r="T57" s="34">
        <v>0</v>
      </c>
      <c r="U57" s="33"/>
      <c r="V57" s="33">
        <v>0</v>
      </c>
      <c r="W57" s="32">
        <v>0</v>
      </c>
      <c r="X57" s="33">
        <v>0</v>
      </c>
      <c r="Y57" s="32">
        <v>0</v>
      </c>
      <c r="Z57" s="33">
        <v>0</v>
      </c>
    </row>
    <row r="58" spans="1:26" ht="13.75" customHeight="1" x14ac:dyDescent="0.25">
      <c r="A58" s="40"/>
      <c r="B58" s="31" t="s">
        <v>80</v>
      </c>
      <c r="C58" s="32">
        <v>0</v>
      </c>
      <c r="D58" s="32">
        <v>0</v>
      </c>
      <c r="E58" s="33"/>
      <c r="F58" s="32">
        <v>0</v>
      </c>
      <c r="G58" s="33"/>
      <c r="H58" s="33">
        <v>0</v>
      </c>
      <c r="I58" s="34">
        <v>0</v>
      </c>
      <c r="J58" s="34">
        <v>0</v>
      </c>
      <c r="K58" s="33"/>
      <c r="L58" s="34">
        <v>0</v>
      </c>
      <c r="M58" s="33"/>
      <c r="N58" s="33">
        <v>0</v>
      </c>
      <c r="O58" s="32">
        <v>0</v>
      </c>
      <c r="P58" s="32">
        <v>0</v>
      </c>
      <c r="Q58" s="33"/>
      <c r="R58" s="33">
        <v>0</v>
      </c>
      <c r="S58" s="34">
        <v>0</v>
      </c>
      <c r="T58" s="34">
        <v>0</v>
      </c>
      <c r="U58" s="33"/>
      <c r="V58" s="33">
        <v>0</v>
      </c>
      <c r="W58" s="32">
        <v>0</v>
      </c>
      <c r="X58" s="33">
        <v>0</v>
      </c>
      <c r="Y58" s="32">
        <v>0</v>
      </c>
      <c r="Z58" s="33">
        <v>0</v>
      </c>
    </row>
    <row r="59" spans="1:26" ht="13.75" customHeight="1" x14ac:dyDescent="0.25">
      <c r="A59" s="40"/>
      <c r="B59" s="31" t="s">
        <v>81</v>
      </c>
      <c r="C59" s="32">
        <v>236</v>
      </c>
      <c r="D59" s="32">
        <v>129</v>
      </c>
      <c r="E59" s="33">
        <v>0.82950000000000002</v>
      </c>
      <c r="F59" s="32">
        <v>101</v>
      </c>
      <c r="G59" s="33">
        <v>1.3366</v>
      </c>
      <c r="H59" s="33">
        <v>0</v>
      </c>
      <c r="I59" s="34">
        <v>0.14380200000000001</v>
      </c>
      <c r="J59" s="34">
        <v>7.7759999999999996E-2</v>
      </c>
      <c r="K59" s="33">
        <v>0.84930600000000001</v>
      </c>
      <c r="L59" s="34">
        <v>6.1178999999999997E-2</v>
      </c>
      <c r="M59" s="33">
        <v>1.3505119999999999</v>
      </c>
      <c r="N59" s="33">
        <v>3.2664340018633302E-7</v>
      </c>
      <c r="O59" s="32">
        <v>236</v>
      </c>
      <c r="P59" s="32">
        <v>129</v>
      </c>
      <c r="Q59" s="33">
        <v>0.82950000000000002</v>
      </c>
      <c r="R59" s="33">
        <v>0</v>
      </c>
      <c r="S59" s="34">
        <v>0.14380200000000001</v>
      </c>
      <c r="T59" s="34">
        <v>7.7759999999999996E-2</v>
      </c>
      <c r="U59" s="33">
        <v>0.84930600000000001</v>
      </c>
      <c r="V59" s="33">
        <v>3.2664340018633302E-7</v>
      </c>
      <c r="W59" s="32">
        <v>9</v>
      </c>
      <c r="X59" s="33">
        <v>0</v>
      </c>
      <c r="Y59" s="32">
        <v>3</v>
      </c>
      <c r="Z59" s="33">
        <v>2</v>
      </c>
    </row>
    <row r="60" spans="1:26" ht="13.75" customHeight="1" x14ac:dyDescent="0.25">
      <c r="A60" s="40"/>
      <c r="B60" s="31" t="s">
        <v>82</v>
      </c>
      <c r="C60" s="32">
        <v>0</v>
      </c>
      <c r="D60" s="32">
        <v>0</v>
      </c>
      <c r="E60" s="33"/>
      <c r="F60" s="32">
        <v>0</v>
      </c>
      <c r="G60" s="33"/>
      <c r="H60" s="33">
        <v>0</v>
      </c>
      <c r="I60" s="34">
        <v>0</v>
      </c>
      <c r="J60" s="34">
        <v>0</v>
      </c>
      <c r="K60" s="33"/>
      <c r="L60" s="34">
        <v>0</v>
      </c>
      <c r="M60" s="33"/>
      <c r="N60" s="33">
        <v>0</v>
      </c>
      <c r="O60" s="32">
        <v>0</v>
      </c>
      <c r="P60" s="32">
        <v>0</v>
      </c>
      <c r="Q60" s="33"/>
      <c r="R60" s="33">
        <v>0</v>
      </c>
      <c r="S60" s="34">
        <v>0</v>
      </c>
      <c r="T60" s="34">
        <v>0</v>
      </c>
      <c r="U60" s="33"/>
      <c r="V60" s="33">
        <v>0</v>
      </c>
      <c r="W60" s="32">
        <v>0</v>
      </c>
      <c r="X60" s="33">
        <v>0</v>
      </c>
      <c r="Y60" s="32">
        <v>0</v>
      </c>
      <c r="Z60" s="33">
        <v>0</v>
      </c>
    </row>
    <row r="61" spans="1:26" ht="13.75" customHeight="1" x14ac:dyDescent="0.25">
      <c r="A61" s="40"/>
      <c r="B61" s="31" t="s">
        <v>83</v>
      </c>
      <c r="C61" s="32">
        <v>0</v>
      </c>
      <c r="D61" s="32">
        <v>0</v>
      </c>
      <c r="E61" s="33"/>
      <c r="F61" s="32">
        <v>0</v>
      </c>
      <c r="G61" s="33"/>
      <c r="H61" s="33">
        <v>0</v>
      </c>
      <c r="I61" s="34">
        <v>0</v>
      </c>
      <c r="J61" s="34">
        <v>0</v>
      </c>
      <c r="K61" s="33"/>
      <c r="L61" s="34">
        <v>0</v>
      </c>
      <c r="M61" s="33"/>
      <c r="N61" s="33">
        <v>0</v>
      </c>
      <c r="O61" s="32">
        <v>0</v>
      </c>
      <c r="P61" s="32">
        <v>0</v>
      </c>
      <c r="Q61" s="33"/>
      <c r="R61" s="33">
        <v>0</v>
      </c>
      <c r="S61" s="34">
        <v>0</v>
      </c>
      <c r="T61" s="34">
        <v>0</v>
      </c>
      <c r="U61" s="33"/>
      <c r="V61" s="33">
        <v>0</v>
      </c>
      <c r="W61" s="32">
        <v>0</v>
      </c>
      <c r="X61" s="33">
        <v>0</v>
      </c>
      <c r="Y61" s="32">
        <v>0</v>
      </c>
      <c r="Z61" s="33">
        <v>0</v>
      </c>
    </row>
    <row r="62" spans="1:26" ht="13.75" customHeight="1" x14ac:dyDescent="0.25">
      <c r="A62" s="40"/>
      <c r="B62" s="31" t="s">
        <v>84</v>
      </c>
      <c r="C62" s="32">
        <v>0</v>
      </c>
      <c r="D62" s="32">
        <v>0</v>
      </c>
      <c r="E62" s="33"/>
      <c r="F62" s="32">
        <v>0</v>
      </c>
      <c r="G62" s="33"/>
      <c r="H62" s="33">
        <v>0</v>
      </c>
      <c r="I62" s="34">
        <v>0</v>
      </c>
      <c r="J62" s="34">
        <v>0</v>
      </c>
      <c r="K62" s="33"/>
      <c r="L62" s="34">
        <v>0</v>
      </c>
      <c r="M62" s="33"/>
      <c r="N62" s="33">
        <v>0</v>
      </c>
      <c r="O62" s="32">
        <v>0</v>
      </c>
      <c r="P62" s="32">
        <v>0</v>
      </c>
      <c r="Q62" s="33"/>
      <c r="R62" s="33">
        <v>0</v>
      </c>
      <c r="S62" s="34">
        <v>0</v>
      </c>
      <c r="T62" s="34">
        <v>0</v>
      </c>
      <c r="U62" s="33"/>
      <c r="V62" s="33">
        <v>0</v>
      </c>
      <c r="W62" s="32">
        <v>0</v>
      </c>
      <c r="X62" s="33">
        <v>0</v>
      </c>
      <c r="Y62" s="32">
        <v>0</v>
      </c>
      <c r="Z62" s="33">
        <v>0</v>
      </c>
    </row>
    <row r="63" spans="1:26" ht="13.75" customHeight="1" x14ac:dyDescent="0.25">
      <c r="A63" s="40"/>
      <c r="B63" s="31" t="s">
        <v>85</v>
      </c>
      <c r="C63" s="32">
        <v>1817267</v>
      </c>
      <c r="D63" s="32">
        <v>1676184</v>
      </c>
      <c r="E63" s="33">
        <v>8.4199999999999997E-2</v>
      </c>
      <c r="F63" s="32">
        <v>4468856</v>
      </c>
      <c r="G63" s="33">
        <v>-0.59330000000000005</v>
      </c>
      <c r="H63" s="33">
        <v>3.3E-3</v>
      </c>
      <c r="I63" s="34">
        <v>6.0625309999999999</v>
      </c>
      <c r="J63" s="34">
        <v>6.1894479999999996</v>
      </c>
      <c r="K63" s="33">
        <v>-2.0504999999999999E-2</v>
      </c>
      <c r="L63" s="34">
        <v>20.379802999999999</v>
      </c>
      <c r="M63" s="33">
        <v>-0.70252300000000001</v>
      </c>
      <c r="N63" s="33">
        <v>1.37709193166649E-5</v>
      </c>
      <c r="O63" s="32">
        <v>1817267</v>
      </c>
      <c r="P63" s="32">
        <v>1676184</v>
      </c>
      <c r="Q63" s="33">
        <v>8.4199999999999997E-2</v>
      </c>
      <c r="R63" s="33">
        <v>3.3E-3</v>
      </c>
      <c r="S63" s="34">
        <v>6.0625309999999999</v>
      </c>
      <c r="T63" s="34">
        <v>6.1894479999999996</v>
      </c>
      <c r="U63" s="33">
        <v>-2.0504999999999999E-2</v>
      </c>
      <c r="V63" s="33">
        <v>1.37709193166649E-5</v>
      </c>
      <c r="W63" s="32">
        <v>366447</v>
      </c>
      <c r="X63" s="33">
        <v>1.01E-2</v>
      </c>
      <c r="Y63" s="32">
        <v>273195</v>
      </c>
      <c r="Z63" s="33">
        <v>0.34129999999999999</v>
      </c>
    </row>
    <row r="64" spans="1:26" ht="13.75" customHeight="1" x14ac:dyDescent="0.25">
      <c r="A64" s="40"/>
      <c r="B64" s="31" t="s">
        <v>86</v>
      </c>
      <c r="C64" s="32">
        <v>3129877</v>
      </c>
      <c r="D64" s="32">
        <v>1748052</v>
      </c>
      <c r="E64" s="33">
        <v>0.79049999999999998</v>
      </c>
      <c r="F64" s="32">
        <v>4014969</v>
      </c>
      <c r="G64" s="33">
        <v>-0.22040000000000001</v>
      </c>
      <c r="H64" s="33">
        <v>5.7000000000000002E-3</v>
      </c>
      <c r="I64" s="34">
        <v>17.425127</v>
      </c>
      <c r="J64" s="34">
        <v>14.124857</v>
      </c>
      <c r="K64" s="33">
        <v>0.23365</v>
      </c>
      <c r="L64" s="34">
        <v>22.559398999999999</v>
      </c>
      <c r="M64" s="33">
        <v>-0.22758900000000001</v>
      </c>
      <c r="N64" s="33">
        <v>3.9580831504142399E-5</v>
      </c>
      <c r="O64" s="32">
        <v>3129877</v>
      </c>
      <c r="P64" s="32">
        <v>1748052</v>
      </c>
      <c r="Q64" s="33">
        <v>0.79049999999999998</v>
      </c>
      <c r="R64" s="33">
        <v>5.7000000000000002E-3</v>
      </c>
      <c r="S64" s="34">
        <v>17.425127</v>
      </c>
      <c r="T64" s="34">
        <v>14.124857</v>
      </c>
      <c r="U64" s="33">
        <v>0.23365</v>
      </c>
      <c r="V64" s="33">
        <v>3.9580831504142399E-5</v>
      </c>
      <c r="W64" s="32">
        <v>582342</v>
      </c>
      <c r="X64" s="33">
        <v>1.61E-2</v>
      </c>
      <c r="Y64" s="32">
        <v>460072</v>
      </c>
      <c r="Z64" s="33">
        <v>0.26579999999999998</v>
      </c>
    </row>
    <row r="65" spans="1:26" ht="13.75" customHeight="1" x14ac:dyDescent="0.25">
      <c r="A65" s="40"/>
      <c r="B65" s="31" t="s">
        <v>87</v>
      </c>
      <c r="C65" s="32">
        <v>8876061</v>
      </c>
      <c r="D65" s="32">
        <v>6533577</v>
      </c>
      <c r="E65" s="33">
        <v>0.35849999999999999</v>
      </c>
      <c r="F65" s="32">
        <v>14266130</v>
      </c>
      <c r="G65" s="33">
        <v>-0.37780000000000002</v>
      </c>
      <c r="H65" s="33">
        <v>1.61E-2</v>
      </c>
      <c r="I65" s="34">
        <v>16.318812999999999</v>
      </c>
      <c r="J65" s="34">
        <v>15.251891000000001</v>
      </c>
      <c r="K65" s="33">
        <v>6.9953000000000001E-2</v>
      </c>
      <c r="L65" s="34">
        <v>28.459747</v>
      </c>
      <c r="M65" s="33">
        <v>-0.42659999999999998</v>
      </c>
      <c r="N65" s="33">
        <v>3.7067861123801703E-5</v>
      </c>
      <c r="O65" s="32">
        <v>8876061</v>
      </c>
      <c r="P65" s="32">
        <v>6533577</v>
      </c>
      <c r="Q65" s="33">
        <v>0.35849999999999999</v>
      </c>
      <c r="R65" s="33">
        <v>1.61E-2</v>
      </c>
      <c r="S65" s="34">
        <v>16.318812999999999</v>
      </c>
      <c r="T65" s="34">
        <v>15.251891000000001</v>
      </c>
      <c r="U65" s="33">
        <v>6.9953000000000001E-2</v>
      </c>
      <c r="V65" s="33">
        <v>3.7067861123801703E-5</v>
      </c>
      <c r="W65" s="32">
        <v>439710</v>
      </c>
      <c r="X65" s="33">
        <v>1.21E-2</v>
      </c>
      <c r="Y65" s="32">
        <v>435656</v>
      </c>
      <c r="Z65" s="33">
        <v>9.2999999999999992E-3</v>
      </c>
    </row>
    <row r="66" spans="1:26" ht="13.75" customHeight="1" x14ac:dyDescent="0.25">
      <c r="A66" s="40"/>
      <c r="B66" s="31" t="s">
        <v>88</v>
      </c>
      <c r="C66" s="32">
        <v>6158978</v>
      </c>
      <c r="D66" s="32">
        <v>3329934</v>
      </c>
      <c r="E66" s="33">
        <v>0.84960000000000002</v>
      </c>
      <c r="F66" s="32">
        <v>10972094</v>
      </c>
      <c r="G66" s="33">
        <v>-0.43869999999999998</v>
      </c>
      <c r="H66" s="33">
        <v>1.12E-2</v>
      </c>
      <c r="I66" s="34">
        <v>12.975025</v>
      </c>
      <c r="J66" s="34">
        <v>8.8349580000000003</v>
      </c>
      <c r="K66" s="33">
        <v>0.46860099999999999</v>
      </c>
      <c r="L66" s="34">
        <v>23.782119000000002</v>
      </c>
      <c r="M66" s="33">
        <v>-0.45442100000000002</v>
      </c>
      <c r="N66" s="33">
        <v>2.9472512784959001E-5</v>
      </c>
      <c r="O66" s="32">
        <v>6158978</v>
      </c>
      <c r="P66" s="32">
        <v>3329934</v>
      </c>
      <c r="Q66" s="33">
        <v>0.84960000000000002</v>
      </c>
      <c r="R66" s="33">
        <v>1.12E-2</v>
      </c>
      <c r="S66" s="34">
        <v>12.975025</v>
      </c>
      <c r="T66" s="34">
        <v>8.8349580000000003</v>
      </c>
      <c r="U66" s="33">
        <v>0.46860099999999999</v>
      </c>
      <c r="V66" s="33">
        <v>2.9472512784959001E-5</v>
      </c>
      <c r="W66" s="32">
        <v>290857</v>
      </c>
      <c r="X66" s="33">
        <v>8.0000000000000002E-3</v>
      </c>
      <c r="Y66" s="32">
        <v>235083</v>
      </c>
      <c r="Z66" s="33">
        <v>0.23730000000000001</v>
      </c>
    </row>
    <row r="67" spans="1:26" ht="13.75" customHeight="1" x14ac:dyDescent="0.25">
      <c r="A67" s="40"/>
      <c r="B67" s="31" t="s">
        <v>89</v>
      </c>
      <c r="C67" s="32">
        <v>2555949</v>
      </c>
      <c r="D67" s="32">
        <v>820567</v>
      </c>
      <c r="E67" s="33">
        <v>2.1149</v>
      </c>
      <c r="F67" s="32">
        <v>3516098</v>
      </c>
      <c r="G67" s="33">
        <v>-0.27310000000000001</v>
      </c>
      <c r="H67" s="33">
        <v>4.5999999999999999E-3</v>
      </c>
      <c r="I67" s="34">
        <v>7.3051979999999999</v>
      </c>
      <c r="J67" s="34">
        <v>2.7152780000000001</v>
      </c>
      <c r="K67" s="33">
        <v>1.6904049999999999</v>
      </c>
      <c r="L67" s="34">
        <v>10.096857999999999</v>
      </c>
      <c r="M67" s="33">
        <v>-0.27648800000000001</v>
      </c>
      <c r="N67" s="33">
        <v>1.6593612840950799E-5</v>
      </c>
      <c r="O67" s="32">
        <v>2555949</v>
      </c>
      <c r="P67" s="32">
        <v>820567</v>
      </c>
      <c r="Q67" s="33">
        <v>2.1149</v>
      </c>
      <c r="R67" s="33">
        <v>4.5999999999999999E-3</v>
      </c>
      <c r="S67" s="34">
        <v>7.3051979999999999</v>
      </c>
      <c r="T67" s="34">
        <v>2.7152780000000001</v>
      </c>
      <c r="U67" s="33">
        <v>1.6904049999999999</v>
      </c>
      <c r="V67" s="33">
        <v>1.6593612840950799E-5</v>
      </c>
      <c r="W67" s="32">
        <v>297248</v>
      </c>
      <c r="X67" s="33">
        <v>8.2000000000000007E-3</v>
      </c>
      <c r="Y67" s="32">
        <v>108398</v>
      </c>
      <c r="Z67" s="33">
        <v>1.7422</v>
      </c>
    </row>
    <row r="68" spans="1:26" ht="13.75" customHeight="1" x14ac:dyDescent="0.25">
      <c r="A68" s="40"/>
      <c r="B68" s="31" t="s">
        <v>90</v>
      </c>
      <c r="C68" s="32">
        <v>1120682</v>
      </c>
      <c r="D68" s="32">
        <v>699072</v>
      </c>
      <c r="E68" s="33">
        <v>0.60309999999999997</v>
      </c>
      <c r="F68" s="32">
        <v>2319920</v>
      </c>
      <c r="G68" s="33">
        <v>-0.51690000000000003</v>
      </c>
      <c r="H68" s="33">
        <v>2E-3</v>
      </c>
      <c r="I68" s="34">
        <v>4.7558040000000004</v>
      </c>
      <c r="J68" s="34">
        <v>5.2368209999999999</v>
      </c>
      <c r="K68" s="33">
        <v>-9.1853000000000004E-2</v>
      </c>
      <c r="L68" s="34">
        <v>10.051526000000001</v>
      </c>
      <c r="M68" s="33">
        <v>-0.52685800000000005</v>
      </c>
      <c r="N68" s="33">
        <v>1.08027147687777E-5</v>
      </c>
      <c r="O68" s="32">
        <v>1120682</v>
      </c>
      <c r="P68" s="32">
        <v>699072</v>
      </c>
      <c r="Q68" s="33">
        <v>0.60309999999999997</v>
      </c>
      <c r="R68" s="33">
        <v>2E-3</v>
      </c>
      <c r="S68" s="34">
        <v>4.7558040000000004</v>
      </c>
      <c r="T68" s="34">
        <v>5.2368209999999999</v>
      </c>
      <c r="U68" s="33">
        <v>-9.1853000000000004E-2</v>
      </c>
      <c r="V68" s="33">
        <v>1.08027147687777E-5</v>
      </c>
      <c r="W68" s="32">
        <v>110464</v>
      </c>
      <c r="X68" s="33">
        <v>3.0000000000000001E-3</v>
      </c>
      <c r="Y68" s="32">
        <v>72312</v>
      </c>
      <c r="Z68" s="33">
        <v>0.52759999999999996</v>
      </c>
    </row>
    <row r="69" spans="1:26" ht="13.75" customHeight="1" x14ac:dyDescent="0.25">
      <c r="A69" s="40"/>
      <c r="B69" s="31" t="s">
        <v>91</v>
      </c>
      <c r="C69" s="32">
        <v>857644</v>
      </c>
      <c r="D69" s="32">
        <v>635271</v>
      </c>
      <c r="E69" s="33">
        <v>0.35</v>
      </c>
      <c r="F69" s="32">
        <v>1640172</v>
      </c>
      <c r="G69" s="33">
        <v>-0.47710000000000002</v>
      </c>
      <c r="H69" s="33">
        <v>1.6000000000000001E-3</v>
      </c>
      <c r="I69" s="34">
        <v>1.6632439999999999</v>
      </c>
      <c r="J69" s="34">
        <v>2.1322410000000001</v>
      </c>
      <c r="K69" s="33">
        <v>-0.21995500000000001</v>
      </c>
      <c r="L69" s="34">
        <v>3.4995349999999998</v>
      </c>
      <c r="M69" s="33">
        <v>-0.52472399999999997</v>
      </c>
      <c r="N69" s="33">
        <v>3.77802586542272E-6</v>
      </c>
      <c r="O69" s="32">
        <v>857644</v>
      </c>
      <c r="P69" s="32">
        <v>635271</v>
      </c>
      <c r="Q69" s="33">
        <v>0.35</v>
      </c>
      <c r="R69" s="33">
        <v>1.6000000000000001E-3</v>
      </c>
      <c r="S69" s="34">
        <v>1.6632439999999999</v>
      </c>
      <c r="T69" s="34">
        <v>2.1322410000000001</v>
      </c>
      <c r="U69" s="33">
        <v>-0.21995500000000001</v>
      </c>
      <c r="V69" s="33">
        <v>3.77802586542272E-6</v>
      </c>
      <c r="W69" s="32">
        <v>118395</v>
      </c>
      <c r="X69" s="33">
        <v>3.3E-3</v>
      </c>
      <c r="Y69" s="32">
        <v>97524</v>
      </c>
      <c r="Z69" s="33">
        <v>0.214</v>
      </c>
    </row>
    <row r="70" spans="1:26" ht="13.75" customHeight="1" x14ac:dyDescent="0.25">
      <c r="A70" s="40"/>
      <c r="B70" s="31" t="s">
        <v>92</v>
      </c>
      <c r="C70" s="32">
        <v>119566</v>
      </c>
      <c r="D70" s="32"/>
      <c r="E70" s="33"/>
      <c r="F70" s="32">
        <v>156067</v>
      </c>
      <c r="G70" s="33">
        <v>-0.2339</v>
      </c>
      <c r="H70" s="33">
        <v>2.0000000000000001E-4</v>
      </c>
      <c r="I70" s="34">
        <v>0.50079399999999996</v>
      </c>
      <c r="J70" s="34"/>
      <c r="K70" s="33"/>
      <c r="L70" s="34">
        <v>1.1073310000000001</v>
      </c>
      <c r="M70" s="33">
        <v>-0.54774699999999998</v>
      </c>
      <c r="N70" s="33">
        <v>1.1375436708315201E-6</v>
      </c>
      <c r="O70" s="32">
        <v>119566</v>
      </c>
      <c r="P70" s="32"/>
      <c r="Q70" s="33"/>
      <c r="R70" s="33">
        <v>2.0000000000000001E-4</v>
      </c>
      <c r="S70" s="34">
        <v>0.50079399999999996</v>
      </c>
      <c r="T70" s="34"/>
      <c r="U70" s="33"/>
      <c r="V70" s="33">
        <v>1.1375436708315201E-6</v>
      </c>
      <c r="W70" s="32">
        <v>40542</v>
      </c>
      <c r="X70" s="33">
        <v>1.1000000000000001E-3</v>
      </c>
      <c r="Y70" s="32">
        <v>34310</v>
      </c>
      <c r="Z70" s="33">
        <v>0.18160000000000001</v>
      </c>
    </row>
    <row r="71" spans="1:26" ht="13.75" customHeight="1" x14ac:dyDescent="0.25">
      <c r="A71" s="40"/>
      <c r="B71" s="31" t="s">
        <v>93</v>
      </c>
      <c r="C71" s="32">
        <v>139312</v>
      </c>
      <c r="D71" s="32"/>
      <c r="E71" s="33"/>
      <c r="F71" s="32">
        <v>209876</v>
      </c>
      <c r="G71" s="33">
        <v>-0.3362</v>
      </c>
      <c r="H71" s="33">
        <v>2.9999999999999997E-4</v>
      </c>
      <c r="I71" s="34">
        <v>2.014548</v>
      </c>
      <c r="J71" s="34"/>
      <c r="K71" s="33"/>
      <c r="L71" s="34">
        <v>4.4644750000000002</v>
      </c>
      <c r="M71" s="33">
        <v>-0.54876000000000003</v>
      </c>
      <c r="N71" s="33">
        <v>4.5760059565136602E-6</v>
      </c>
      <c r="O71" s="32">
        <v>139312</v>
      </c>
      <c r="P71" s="32"/>
      <c r="Q71" s="33"/>
      <c r="R71" s="33">
        <v>2.9999999999999997E-4</v>
      </c>
      <c r="S71" s="34">
        <v>2.014548</v>
      </c>
      <c r="T71" s="34"/>
      <c r="U71" s="33"/>
      <c r="V71" s="33">
        <v>4.5760059565136602E-6</v>
      </c>
      <c r="W71" s="32">
        <v>36674</v>
      </c>
      <c r="X71" s="33">
        <v>1E-3</v>
      </c>
      <c r="Y71" s="32">
        <v>26403</v>
      </c>
      <c r="Z71" s="33">
        <v>0.38900000000000001</v>
      </c>
    </row>
    <row r="72" spans="1:26" ht="13.75" customHeight="1" x14ac:dyDescent="0.25">
      <c r="A72" s="40"/>
      <c r="B72" s="31" t="s">
        <v>94</v>
      </c>
      <c r="C72" s="32">
        <v>49576</v>
      </c>
      <c r="D72" s="32"/>
      <c r="E72" s="33"/>
      <c r="F72" s="32">
        <v>31839</v>
      </c>
      <c r="G72" s="33">
        <v>0.55710000000000004</v>
      </c>
      <c r="H72" s="33">
        <v>1E-4</v>
      </c>
      <c r="I72" s="34">
        <v>0.64378800000000003</v>
      </c>
      <c r="J72" s="34"/>
      <c r="K72" s="33"/>
      <c r="L72" s="34">
        <v>0.57354400000000005</v>
      </c>
      <c r="M72" s="33">
        <v>0.122474</v>
      </c>
      <c r="N72" s="33">
        <v>1.46235171499116E-6</v>
      </c>
      <c r="O72" s="32">
        <v>49576</v>
      </c>
      <c r="P72" s="32"/>
      <c r="Q72" s="33"/>
      <c r="R72" s="33">
        <v>1E-4</v>
      </c>
      <c r="S72" s="34">
        <v>0.64378800000000003</v>
      </c>
      <c r="T72" s="34"/>
      <c r="U72" s="33"/>
      <c r="V72" s="33">
        <v>1.46235171499116E-6</v>
      </c>
      <c r="W72" s="32">
        <v>12518</v>
      </c>
      <c r="X72" s="33">
        <v>2.9999999999999997E-4</v>
      </c>
      <c r="Y72" s="32">
        <v>8361</v>
      </c>
      <c r="Z72" s="33">
        <v>0.49719999999999998</v>
      </c>
    </row>
    <row r="73" spans="1:26" ht="13.75" customHeight="1" x14ac:dyDescent="0.25">
      <c r="A73" s="40"/>
      <c r="B73" s="31" t="s">
        <v>95</v>
      </c>
      <c r="C73" s="32">
        <v>135731</v>
      </c>
      <c r="D73" s="32"/>
      <c r="E73" s="33"/>
      <c r="F73" s="32">
        <v>254385</v>
      </c>
      <c r="G73" s="33">
        <v>-0.46639999999999998</v>
      </c>
      <c r="H73" s="33">
        <v>2.0000000000000001E-4</v>
      </c>
      <c r="I73" s="34">
        <v>0.16991600000000001</v>
      </c>
      <c r="J73" s="34"/>
      <c r="K73" s="33"/>
      <c r="L73" s="34">
        <v>0.47506300000000001</v>
      </c>
      <c r="M73" s="33">
        <v>-0.64232999999999996</v>
      </c>
      <c r="N73" s="33">
        <v>3.8596083494013299E-7</v>
      </c>
      <c r="O73" s="32">
        <v>135731</v>
      </c>
      <c r="P73" s="32"/>
      <c r="Q73" s="33"/>
      <c r="R73" s="33">
        <v>2.0000000000000001E-4</v>
      </c>
      <c r="S73" s="34">
        <v>0.16991600000000001</v>
      </c>
      <c r="T73" s="34"/>
      <c r="U73" s="33"/>
      <c r="V73" s="33">
        <v>3.8596083494013299E-7</v>
      </c>
      <c r="W73" s="32">
        <v>17874</v>
      </c>
      <c r="X73" s="33">
        <v>5.0000000000000001E-4</v>
      </c>
      <c r="Y73" s="32">
        <v>27010</v>
      </c>
      <c r="Z73" s="33">
        <v>-0.3382</v>
      </c>
    </row>
    <row r="74" spans="1:26" ht="13.75" customHeight="1" x14ac:dyDescent="0.25">
      <c r="A74" s="40"/>
      <c r="B74" s="31" t="s">
        <v>96</v>
      </c>
      <c r="C74" s="32">
        <v>421131</v>
      </c>
      <c r="D74" s="32"/>
      <c r="E74" s="33"/>
      <c r="F74" s="32">
        <v>737685</v>
      </c>
      <c r="G74" s="33">
        <v>-0.42909999999999998</v>
      </c>
      <c r="H74" s="33">
        <v>8.0000000000000004E-4</v>
      </c>
      <c r="I74" s="34">
        <v>1.8098939999999999</v>
      </c>
      <c r="J74" s="34"/>
      <c r="K74" s="33"/>
      <c r="L74" s="34">
        <v>3.6087389999999999</v>
      </c>
      <c r="M74" s="33">
        <v>-0.498469</v>
      </c>
      <c r="N74" s="33">
        <v>4.1111384413070998E-6</v>
      </c>
      <c r="O74" s="32">
        <v>421131</v>
      </c>
      <c r="P74" s="32"/>
      <c r="Q74" s="33"/>
      <c r="R74" s="33">
        <v>8.0000000000000004E-4</v>
      </c>
      <c r="S74" s="34">
        <v>1.8098939999999999</v>
      </c>
      <c r="T74" s="34"/>
      <c r="U74" s="33"/>
      <c r="V74" s="33">
        <v>4.1111384413070998E-6</v>
      </c>
      <c r="W74" s="32">
        <v>46529</v>
      </c>
      <c r="X74" s="33">
        <v>1.2999999999999999E-3</v>
      </c>
      <c r="Y74" s="32">
        <v>47734</v>
      </c>
      <c r="Z74" s="33">
        <v>-2.52E-2</v>
      </c>
    </row>
    <row r="75" spans="1:26" ht="13.75" customHeight="1" x14ac:dyDescent="0.25">
      <c r="A75" s="40"/>
      <c r="B75" s="31" t="s">
        <v>97</v>
      </c>
      <c r="C75" s="32">
        <v>6043122</v>
      </c>
      <c r="D75" s="32"/>
      <c r="E75" s="33"/>
      <c r="F75" s="32">
        <v>6929932</v>
      </c>
      <c r="G75" s="33">
        <v>-0.128</v>
      </c>
      <c r="H75" s="33">
        <v>1.09E-2</v>
      </c>
      <c r="I75" s="34">
        <v>38.658144</v>
      </c>
      <c r="J75" s="34"/>
      <c r="K75" s="33"/>
      <c r="L75" s="34">
        <v>59.152265</v>
      </c>
      <c r="M75" s="33">
        <v>-0.34646399999999999</v>
      </c>
      <c r="N75" s="33">
        <v>8.7811209865320993E-5</v>
      </c>
      <c r="O75" s="32">
        <v>6043122</v>
      </c>
      <c r="P75" s="32"/>
      <c r="Q75" s="33"/>
      <c r="R75" s="33">
        <v>1.09E-2</v>
      </c>
      <c r="S75" s="34">
        <v>38.658144</v>
      </c>
      <c r="T75" s="34"/>
      <c r="U75" s="33"/>
      <c r="V75" s="33">
        <v>8.7811209865320993E-5</v>
      </c>
      <c r="W75" s="32">
        <v>470738</v>
      </c>
      <c r="X75" s="33">
        <v>1.2999999999999999E-2</v>
      </c>
      <c r="Y75" s="32">
        <v>268682</v>
      </c>
      <c r="Z75" s="33">
        <v>0.752</v>
      </c>
    </row>
    <row r="76" spans="1:26" ht="13.75" customHeight="1" x14ac:dyDescent="0.25">
      <c r="A76" s="40"/>
      <c r="B76" s="31" t="s">
        <v>98</v>
      </c>
      <c r="C76" s="32">
        <v>160647</v>
      </c>
      <c r="D76" s="32"/>
      <c r="E76" s="33"/>
      <c r="F76" s="32">
        <v>307493</v>
      </c>
      <c r="G76" s="33">
        <v>-0.47760000000000002</v>
      </c>
      <c r="H76" s="33">
        <v>2.9999999999999997E-4</v>
      </c>
      <c r="I76" s="34">
        <v>0.26220599999999999</v>
      </c>
      <c r="J76" s="34"/>
      <c r="K76" s="33"/>
      <c r="L76" s="34">
        <v>0.731541</v>
      </c>
      <c r="M76" s="33">
        <v>-0.64156999999999997</v>
      </c>
      <c r="N76" s="33">
        <v>5.95595745464303E-7</v>
      </c>
      <c r="O76" s="32">
        <v>160647</v>
      </c>
      <c r="P76" s="32"/>
      <c r="Q76" s="33"/>
      <c r="R76" s="33">
        <v>2.9999999999999997E-4</v>
      </c>
      <c r="S76" s="34">
        <v>0.26220599999999999</v>
      </c>
      <c r="T76" s="34"/>
      <c r="U76" s="33"/>
      <c r="V76" s="33">
        <v>5.95595745464303E-7</v>
      </c>
      <c r="W76" s="32">
        <v>23717</v>
      </c>
      <c r="X76" s="33">
        <v>6.9999999999999999E-4</v>
      </c>
      <c r="Y76" s="32">
        <v>39223</v>
      </c>
      <c r="Z76" s="33">
        <v>-0.39529999999999998</v>
      </c>
    </row>
    <row r="77" spans="1:26" ht="13.75" customHeight="1" x14ac:dyDescent="0.25">
      <c r="A77" s="40"/>
      <c r="B77" s="31" t="s">
        <v>99</v>
      </c>
      <c r="C77" s="32">
        <v>90193</v>
      </c>
      <c r="D77" s="32"/>
      <c r="E77" s="33"/>
      <c r="F77" s="32">
        <v>136173</v>
      </c>
      <c r="G77" s="33">
        <v>-0.3377</v>
      </c>
      <c r="H77" s="33">
        <v>2.0000000000000001E-4</v>
      </c>
      <c r="I77" s="34">
        <v>0.16602500000000001</v>
      </c>
      <c r="J77" s="34"/>
      <c r="K77" s="33"/>
      <c r="L77" s="34">
        <v>0.34488000000000002</v>
      </c>
      <c r="M77" s="33">
        <v>-0.51860099999999998</v>
      </c>
      <c r="N77" s="33">
        <v>3.7712250536109302E-7</v>
      </c>
      <c r="O77" s="32">
        <v>90193</v>
      </c>
      <c r="P77" s="32"/>
      <c r="Q77" s="33"/>
      <c r="R77" s="33">
        <v>2.0000000000000001E-4</v>
      </c>
      <c r="S77" s="34">
        <v>0.16602500000000001</v>
      </c>
      <c r="T77" s="34"/>
      <c r="U77" s="33"/>
      <c r="V77" s="33">
        <v>3.7712250536109302E-7</v>
      </c>
      <c r="W77" s="32">
        <v>17358</v>
      </c>
      <c r="X77" s="33">
        <v>5.0000000000000001E-4</v>
      </c>
      <c r="Y77" s="32">
        <v>21041</v>
      </c>
      <c r="Z77" s="33">
        <v>-0.17499999999999999</v>
      </c>
    </row>
    <row r="78" spans="1:26" ht="13.75" customHeight="1" x14ac:dyDescent="0.25">
      <c r="A78" s="40"/>
      <c r="B78" s="31" t="s">
        <v>100</v>
      </c>
      <c r="C78" s="32">
        <v>0</v>
      </c>
      <c r="D78" s="32">
        <v>0</v>
      </c>
      <c r="E78" s="33"/>
      <c r="F78" s="32">
        <v>0</v>
      </c>
      <c r="G78" s="33"/>
      <c r="H78" s="33">
        <v>0</v>
      </c>
      <c r="I78" s="34">
        <v>0</v>
      </c>
      <c r="J78" s="34">
        <v>0</v>
      </c>
      <c r="K78" s="33"/>
      <c r="L78" s="34">
        <v>0</v>
      </c>
      <c r="M78" s="33"/>
      <c r="N78" s="33">
        <v>0</v>
      </c>
      <c r="O78" s="32">
        <v>0</v>
      </c>
      <c r="P78" s="32">
        <v>0</v>
      </c>
      <c r="Q78" s="33"/>
      <c r="R78" s="33">
        <v>0</v>
      </c>
      <c r="S78" s="34">
        <v>0</v>
      </c>
      <c r="T78" s="34">
        <v>0</v>
      </c>
      <c r="U78" s="33"/>
      <c r="V78" s="33">
        <v>0</v>
      </c>
      <c r="W78" s="32">
        <v>0</v>
      </c>
      <c r="X78" s="33">
        <v>0</v>
      </c>
      <c r="Y78" s="32">
        <v>0</v>
      </c>
      <c r="Z78" s="33">
        <v>0</v>
      </c>
    </row>
    <row r="79" spans="1:26" ht="13.75" customHeight="1" x14ac:dyDescent="0.25">
      <c r="A79" s="7"/>
      <c r="B79" s="8" t="s">
        <v>51</v>
      </c>
      <c r="C79" s="9">
        <v>189575911</v>
      </c>
      <c r="D79" s="9">
        <v>150869123</v>
      </c>
      <c r="E79" s="10">
        <v>0.25659999999999999</v>
      </c>
      <c r="F79" s="9">
        <v>266193693</v>
      </c>
      <c r="G79" s="10">
        <v>-0.2878</v>
      </c>
      <c r="H79" s="10">
        <v>0.34329999999999999</v>
      </c>
      <c r="I79" s="14">
        <v>64218.137201999998</v>
      </c>
      <c r="J79" s="14">
        <v>58841.661781000003</v>
      </c>
      <c r="K79" s="10">
        <v>9.1371999999999995E-2</v>
      </c>
      <c r="L79" s="14">
        <v>92295.423165999993</v>
      </c>
      <c r="M79" s="10">
        <v>-0.30421100000000001</v>
      </c>
      <c r="N79" s="10">
        <v>0.14587022912959299</v>
      </c>
      <c r="O79" s="9">
        <v>189575911</v>
      </c>
      <c r="P79" s="9">
        <v>150869123</v>
      </c>
      <c r="Q79" s="10">
        <v>0.25659999999999999</v>
      </c>
      <c r="R79" s="10">
        <v>0.34329999999999999</v>
      </c>
      <c r="S79" s="14">
        <v>64218.137201999998</v>
      </c>
      <c r="T79" s="14">
        <v>58841.661781000003</v>
      </c>
      <c r="U79" s="10">
        <v>9.1371999999999995E-2</v>
      </c>
      <c r="V79" s="10">
        <v>0.14587022912959299</v>
      </c>
      <c r="W79" s="9">
        <v>11288572</v>
      </c>
      <c r="X79" s="10">
        <v>0.31159999999999999</v>
      </c>
      <c r="Y79" s="9">
        <v>13541868</v>
      </c>
      <c r="Z79" s="10">
        <v>-0.16639999999999999</v>
      </c>
    </row>
    <row r="80" spans="1:26" ht="13.75" customHeight="1" x14ac:dyDescent="0.25">
      <c r="A80" s="40" t="s">
        <v>101</v>
      </c>
      <c r="B80" s="31" t="s">
        <v>102</v>
      </c>
      <c r="C80" s="32">
        <v>2311868</v>
      </c>
      <c r="D80" s="32">
        <v>1873578</v>
      </c>
      <c r="E80" s="33">
        <v>0.2339</v>
      </c>
      <c r="F80" s="32">
        <v>3006074</v>
      </c>
      <c r="G80" s="33">
        <v>-0.23089999999999999</v>
      </c>
      <c r="H80" s="33">
        <v>4.1999999999999997E-3</v>
      </c>
      <c r="I80" s="34">
        <v>1105.2061389999999</v>
      </c>
      <c r="J80" s="34">
        <v>999.72395900000004</v>
      </c>
      <c r="K80" s="33">
        <v>0.10551099999999999</v>
      </c>
      <c r="L80" s="34">
        <v>1473.9373390000001</v>
      </c>
      <c r="M80" s="33">
        <v>-0.25016699999999997</v>
      </c>
      <c r="N80" s="33">
        <v>2.5104538959803699E-3</v>
      </c>
      <c r="O80" s="32">
        <v>2311868</v>
      </c>
      <c r="P80" s="32">
        <v>1873578</v>
      </c>
      <c r="Q80" s="33">
        <v>0.2339</v>
      </c>
      <c r="R80" s="33">
        <v>4.1999999999999997E-3</v>
      </c>
      <c r="S80" s="34">
        <v>1105.2061389999999</v>
      </c>
      <c r="T80" s="34">
        <v>999.72395900000004</v>
      </c>
      <c r="U80" s="33">
        <v>0.10551099999999999</v>
      </c>
      <c r="V80" s="33">
        <v>2.5104538959803699E-3</v>
      </c>
      <c r="W80" s="32">
        <v>255101</v>
      </c>
      <c r="X80" s="33">
        <v>7.0000000000000001E-3</v>
      </c>
      <c r="Y80" s="32">
        <v>220255</v>
      </c>
      <c r="Z80" s="33">
        <v>0.15820753000000001</v>
      </c>
    </row>
    <row r="81" spans="1:26" ht="13.75" customHeight="1" x14ac:dyDescent="0.25">
      <c r="A81" s="40"/>
      <c r="B81" s="31" t="s">
        <v>103</v>
      </c>
      <c r="C81" s="32">
        <v>2999842</v>
      </c>
      <c r="D81" s="32">
        <v>1012658</v>
      </c>
      <c r="E81" s="33">
        <v>1.9622999999999999</v>
      </c>
      <c r="F81" s="32">
        <v>2628103</v>
      </c>
      <c r="G81" s="33">
        <v>0.1414</v>
      </c>
      <c r="H81" s="33">
        <v>5.4000000000000003E-3</v>
      </c>
      <c r="I81" s="34">
        <v>1166.4944539999999</v>
      </c>
      <c r="J81" s="34">
        <v>503.64810799999998</v>
      </c>
      <c r="K81" s="33">
        <v>1.31609</v>
      </c>
      <c r="L81" s="34">
        <v>1136.261491</v>
      </c>
      <c r="M81" s="33">
        <v>2.6606999999999999E-2</v>
      </c>
      <c r="N81" s="33">
        <v>2.6496690918976101E-3</v>
      </c>
      <c r="O81" s="32">
        <v>2999842</v>
      </c>
      <c r="P81" s="32">
        <v>1012658</v>
      </c>
      <c r="Q81" s="33">
        <v>1.9622999999999999</v>
      </c>
      <c r="R81" s="33">
        <v>5.4000000000000003E-3</v>
      </c>
      <c r="S81" s="34">
        <v>1166.4944539999999</v>
      </c>
      <c r="T81" s="34">
        <v>503.64810799999998</v>
      </c>
      <c r="U81" s="33">
        <v>1.31609</v>
      </c>
      <c r="V81" s="33">
        <v>2.6496690918976101E-3</v>
      </c>
      <c r="W81" s="32">
        <v>127793</v>
      </c>
      <c r="X81" s="33">
        <v>3.5000000000000001E-3</v>
      </c>
      <c r="Y81" s="32">
        <v>106832</v>
      </c>
      <c r="Z81" s="33">
        <v>0.19620525999999999</v>
      </c>
    </row>
    <row r="82" spans="1:26" ht="13.75" customHeight="1" x14ac:dyDescent="0.25">
      <c r="A82" s="40"/>
      <c r="B82" s="31" t="s">
        <v>104</v>
      </c>
      <c r="C82" s="32">
        <v>28864472</v>
      </c>
      <c r="D82" s="32">
        <v>13820763</v>
      </c>
      <c r="E82" s="33">
        <v>1.0885</v>
      </c>
      <c r="F82" s="32">
        <v>29713903</v>
      </c>
      <c r="G82" s="33">
        <v>-2.86E-2</v>
      </c>
      <c r="H82" s="33">
        <v>5.2299999999999999E-2</v>
      </c>
      <c r="I82" s="34">
        <v>8972.8667590000005</v>
      </c>
      <c r="J82" s="34">
        <v>5395.4556240000002</v>
      </c>
      <c r="K82" s="33">
        <v>0.66304200000000002</v>
      </c>
      <c r="L82" s="34">
        <v>10549.703159000001</v>
      </c>
      <c r="M82" s="33">
        <v>-0.14946699999999999</v>
      </c>
      <c r="N82" s="33">
        <v>2.0381689458969201E-2</v>
      </c>
      <c r="O82" s="32">
        <v>28864472</v>
      </c>
      <c r="P82" s="32">
        <v>13820763</v>
      </c>
      <c r="Q82" s="33">
        <v>1.0885</v>
      </c>
      <c r="R82" s="33">
        <v>5.2299999999999999E-2</v>
      </c>
      <c r="S82" s="34">
        <v>8972.8667590000005</v>
      </c>
      <c r="T82" s="34">
        <v>5395.4556240000002</v>
      </c>
      <c r="U82" s="33">
        <v>0.66304200000000002</v>
      </c>
      <c r="V82" s="33">
        <v>2.0381689458969201E-2</v>
      </c>
      <c r="W82" s="32">
        <v>2644892</v>
      </c>
      <c r="X82" s="33">
        <v>7.2999999999999995E-2</v>
      </c>
      <c r="Y82" s="32">
        <v>2612235</v>
      </c>
      <c r="Z82" s="33">
        <v>1.250156E-2</v>
      </c>
    </row>
    <row r="83" spans="1:26" ht="13.75" customHeight="1" x14ac:dyDescent="0.25">
      <c r="A83" s="40"/>
      <c r="B83" s="31" t="s">
        <v>105</v>
      </c>
      <c r="C83" s="32">
        <v>13564522</v>
      </c>
      <c r="D83" s="32">
        <v>8618868</v>
      </c>
      <c r="E83" s="33">
        <v>0.57379999999999998</v>
      </c>
      <c r="F83" s="32">
        <v>14605601</v>
      </c>
      <c r="G83" s="33">
        <v>-7.1300000000000002E-2</v>
      </c>
      <c r="H83" s="33">
        <v>2.46E-2</v>
      </c>
      <c r="I83" s="34">
        <v>3220.6920479999999</v>
      </c>
      <c r="J83" s="34">
        <v>2468.5380279999999</v>
      </c>
      <c r="K83" s="33">
        <v>0.30469600000000002</v>
      </c>
      <c r="L83" s="34">
        <v>3559.8668250000001</v>
      </c>
      <c r="M83" s="33">
        <v>-9.5277000000000001E-2</v>
      </c>
      <c r="N83" s="33">
        <v>7.3157383173516697E-3</v>
      </c>
      <c r="O83" s="32">
        <v>13564522</v>
      </c>
      <c r="P83" s="32">
        <v>8618868</v>
      </c>
      <c r="Q83" s="33">
        <v>0.57379999999999998</v>
      </c>
      <c r="R83" s="33">
        <v>2.46E-2</v>
      </c>
      <c r="S83" s="34">
        <v>3220.6920479999999</v>
      </c>
      <c r="T83" s="34">
        <v>2468.5380279999999</v>
      </c>
      <c r="U83" s="33">
        <v>0.30469600000000002</v>
      </c>
      <c r="V83" s="33">
        <v>7.3157383173516697E-3</v>
      </c>
      <c r="W83" s="32">
        <v>1449492</v>
      </c>
      <c r="X83" s="33">
        <v>0.04</v>
      </c>
      <c r="Y83" s="32">
        <v>1440650</v>
      </c>
      <c r="Z83" s="33">
        <v>6.1375099999999997E-3</v>
      </c>
    </row>
    <row r="84" spans="1:26" ht="13.75" customHeight="1" x14ac:dyDescent="0.25">
      <c r="A84" s="40"/>
      <c r="B84" s="31" t="s">
        <v>106</v>
      </c>
      <c r="C84" s="32">
        <v>12239983</v>
      </c>
      <c r="D84" s="32">
        <v>8108625</v>
      </c>
      <c r="E84" s="33">
        <v>0.50949999999999995</v>
      </c>
      <c r="F84" s="32">
        <v>13347889</v>
      </c>
      <c r="G84" s="33">
        <v>-8.3000000000000004E-2</v>
      </c>
      <c r="H84" s="33">
        <v>2.2200000000000001E-2</v>
      </c>
      <c r="I84" s="34">
        <v>9137.9031300000006</v>
      </c>
      <c r="J84" s="34">
        <v>7037.1787850000001</v>
      </c>
      <c r="K84" s="33">
        <v>0.29851800000000001</v>
      </c>
      <c r="L84" s="34">
        <v>10361.010323</v>
      </c>
      <c r="M84" s="33">
        <v>-0.118049</v>
      </c>
      <c r="N84" s="33">
        <v>2.07565663131009E-2</v>
      </c>
      <c r="O84" s="32">
        <v>12239983</v>
      </c>
      <c r="P84" s="32">
        <v>8108625</v>
      </c>
      <c r="Q84" s="33">
        <v>0.50949999999999995</v>
      </c>
      <c r="R84" s="33">
        <v>2.2200000000000001E-2</v>
      </c>
      <c r="S84" s="34">
        <v>9137.9031300000006</v>
      </c>
      <c r="T84" s="34">
        <v>7037.1787850000001</v>
      </c>
      <c r="U84" s="33">
        <v>0.29851800000000001</v>
      </c>
      <c r="V84" s="33">
        <v>2.07565663131009E-2</v>
      </c>
      <c r="W84" s="32">
        <v>784396</v>
      </c>
      <c r="X84" s="33">
        <v>2.1600000000000001E-2</v>
      </c>
      <c r="Y84" s="32">
        <v>862680</v>
      </c>
      <c r="Z84" s="33">
        <v>-9.0745119999999999E-2</v>
      </c>
    </row>
    <row r="85" spans="1:26" ht="13.75" customHeight="1" x14ac:dyDescent="0.25">
      <c r="A85" s="40"/>
      <c r="B85" s="31" t="s">
        <v>107</v>
      </c>
      <c r="C85" s="32">
        <v>6135443</v>
      </c>
      <c r="D85" s="32">
        <v>6120908</v>
      </c>
      <c r="E85" s="33">
        <v>2.3999999999999998E-3</v>
      </c>
      <c r="F85" s="32">
        <v>8205188</v>
      </c>
      <c r="G85" s="33">
        <v>-0.25219999999999998</v>
      </c>
      <c r="H85" s="33">
        <v>1.11E-2</v>
      </c>
      <c r="I85" s="34">
        <v>2504.95642</v>
      </c>
      <c r="J85" s="34">
        <v>2513.5309980000002</v>
      </c>
      <c r="K85" s="33">
        <v>-3.411E-3</v>
      </c>
      <c r="L85" s="34">
        <v>3320.7817420000001</v>
      </c>
      <c r="M85" s="33">
        <v>-0.245673</v>
      </c>
      <c r="N85" s="33">
        <v>5.6899589876871302E-3</v>
      </c>
      <c r="O85" s="32">
        <v>6135443</v>
      </c>
      <c r="P85" s="32">
        <v>6120908</v>
      </c>
      <c r="Q85" s="33">
        <v>2.3999999999999998E-3</v>
      </c>
      <c r="R85" s="33">
        <v>1.11E-2</v>
      </c>
      <c r="S85" s="34">
        <v>2504.95642</v>
      </c>
      <c r="T85" s="34">
        <v>2513.5309980000002</v>
      </c>
      <c r="U85" s="33">
        <v>-3.411E-3</v>
      </c>
      <c r="V85" s="33">
        <v>5.6899589876871302E-3</v>
      </c>
      <c r="W85" s="32">
        <v>434336</v>
      </c>
      <c r="X85" s="33">
        <v>1.2E-2</v>
      </c>
      <c r="Y85" s="32">
        <v>561783</v>
      </c>
      <c r="Z85" s="33">
        <v>-0.22686162000000001</v>
      </c>
    </row>
    <row r="86" spans="1:26" ht="13.75" customHeight="1" x14ac:dyDescent="0.25">
      <c r="A86" s="40"/>
      <c r="B86" s="31" t="s">
        <v>108</v>
      </c>
      <c r="C86" s="32">
        <v>13835813</v>
      </c>
      <c r="D86" s="32">
        <v>12708927</v>
      </c>
      <c r="E86" s="33">
        <v>8.8700000000000001E-2</v>
      </c>
      <c r="F86" s="32">
        <v>15223748</v>
      </c>
      <c r="G86" s="33">
        <v>-9.1200000000000003E-2</v>
      </c>
      <c r="H86" s="33">
        <v>2.5100000000000001E-2</v>
      </c>
      <c r="I86" s="34">
        <v>10045.236843999999</v>
      </c>
      <c r="J86" s="34">
        <v>10071.413407</v>
      </c>
      <c r="K86" s="33">
        <v>-2.5990000000000002E-3</v>
      </c>
      <c r="L86" s="34">
        <v>10849.971566</v>
      </c>
      <c r="M86" s="33">
        <v>-7.4168999999999999E-2</v>
      </c>
      <c r="N86" s="33">
        <v>2.2817556907422602E-2</v>
      </c>
      <c r="O86" s="32">
        <v>13835813</v>
      </c>
      <c r="P86" s="32">
        <v>12708927</v>
      </c>
      <c r="Q86" s="33">
        <v>8.8700000000000001E-2</v>
      </c>
      <c r="R86" s="33">
        <v>2.5100000000000001E-2</v>
      </c>
      <c r="S86" s="34">
        <v>10045.236843999999</v>
      </c>
      <c r="T86" s="34">
        <v>10071.413407</v>
      </c>
      <c r="U86" s="33">
        <v>-2.5990000000000002E-3</v>
      </c>
      <c r="V86" s="33">
        <v>2.2817556907422602E-2</v>
      </c>
      <c r="W86" s="32">
        <v>556839</v>
      </c>
      <c r="X86" s="33">
        <v>1.54E-2</v>
      </c>
      <c r="Y86" s="32">
        <v>545180</v>
      </c>
      <c r="Z86" s="33">
        <v>2.1385600000000001E-2</v>
      </c>
    </row>
    <row r="87" spans="1:26" ht="13.75" customHeight="1" x14ac:dyDescent="0.25">
      <c r="A87" s="40"/>
      <c r="B87" s="31" t="s">
        <v>109</v>
      </c>
      <c r="C87" s="32">
        <v>15701369</v>
      </c>
      <c r="D87" s="32">
        <v>16996943</v>
      </c>
      <c r="E87" s="33">
        <v>-7.6200000000000004E-2</v>
      </c>
      <c r="F87" s="32">
        <v>23331774</v>
      </c>
      <c r="G87" s="33">
        <v>-0.32700000000000001</v>
      </c>
      <c r="H87" s="33">
        <v>2.8400000000000002E-2</v>
      </c>
      <c r="I87" s="34">
        <v>4601.4578739999997</v>
      </c>
      <c r="J87" s="34">
        <v>5449.3560880000005</v>
      </c>
      <c r="K87" s="33">
        <v>-0.15559600000000001</v>
      </c>
      <c r="L87" s="34">
        <v>6907.10538</v>
      </c>
      <c r="M87" s="33">
        <v>-0.33380799999999999</v>
      </c>
      <c r="N87" s="33">
        <v>1.04521205948286E-2</v>
      </c>
      <c r="O87" s="32">
        <v>15701369</v>
      </c>
      <c r="P87" s="32">
        <v>16996943</v>
      </c>
      <c r="Q87" s="33">
        <v>-7.6200000000000004E-2</v>
      </c>
      <c r="R87" s="33">
        <v>2.8400000000000002E-2</v>
      </c>
      <c r="S87" s="34">
        <v>4601.4578739999997</v>
      </c>
      <c r="T87" s="34">
        <v>5449.3560880000005</v>
      </c>
      <c r="U87" s="33">
        <v>-0.15559600000000001</v>
      </c>
      <c r="V87" s="33">
        <v>1.04521205948286E-2</v>
      </c>
      <c r="W87" s="32">
        <v>987494</v>
      </c>
      <c r="X87" s="33">
        <v>2.7300000000000001E-2</v>
      </c>
      <c r="Y87" s="32">
        <v>1160896</v>
      </c>
      <c r="Z87" s="33">
        <v>-0.14936911</v>
      </c>
    </row>
    <row r="88" spans="1:26" ht="13.75" customHeight="1" x14ac:dyDescent="0.25">
      <c r="A88" s="40"/>
      <c r="B88" s="31" t="s">
        <v>110</v>
      </c>
      <c r="C88" s="32">
        <v>519297</v>
      </c>
      <c r="D88" s="32">
        <v>489519</v>
      </c>
      <c r="E88" s="33">
        <v>6.08E-2</v>
      </c>
      <c r="F88" s="32">
        <v>790315</v>
      </c>
      <c r="G88" s="33">
        <v>-0.34289999999999998</v>
      </c>
      <c r="H88" s="33">
        <v>8.9999999999999998E-4</v>
      </c>
      <c r="I88" s="34">
        <v>1271.9252530000001</v>
      </c>
      <c r="J88" s="34">
        <v>1350.9500640000001</v>
      </c>
      <c r="K88" s="33">
        <v>-5.8495999999999999E-2</v>
      </c>
      <c r="L88" s="34">
        <v>2031.4754089999999</v>
      </c>
      <c r="M88" s="33">
        <v>-0.37389099999999997</v>
      </c>
      <c r="N88" s="33">
        <v>2.88915306757056E-3</v>
      </c>
      <c r="O88" s="32">
        <v>519297</v>
      </c>
      <c r="P88" s="32">
        <v>489519</v>
      </c>
      <c r="Q88" s="33">
        <v>6.08E-2</v>
      </c>
      <c r="R88" s="33">
        <v>8.9999999999999998E-4</v>
      </c>
      <c r="S88" s="34">
        <v>1271.9252530000001</v>
      </c>
      <c r="T88" s="34">
        <v>1350.9500640000001</v>
      </c>
      <c r="U88" s="33">
        <v>-5.8495999999999999E-2</v>
      </c>
      <c r="V88" s="33">
        <v>2.88915306757056E-3</v>
      </c>
      <c r="W88" s="32">
        <v>30206</v>
      </c>
      <c r="X88" s="33">
        <v>8.0000000000000004E-4</v>
      </c>
      <c r="Y88" s="32">
        <v>35934</v>
      </c>
      <c r="Z88" s="33">
        <v>-0.15940335</v>
      </c>
    </row>
    <row r="89" spans="1:26" ht="13.75" customHeight="1" x14ac:dyDescent="0.25">
      <c r="A89" s="40"/>
      <c r="B89" s="31" t="s">
        <v>111</v>
      </c>
      <c r="C89" s="32">
        <v>2447914</v>
      </c>
      <c r="D89" s="32">
        <v>864130</v>
      </c>
      <c r="E89" s="33">
        <v>1.8328</v>
      </c>
      <c r="F89" s="32">
        <v>3710442</v>
      </c>
      <c r="G89" s="33">
        <v>-0.34029999999999999</v>
      </c>
      <c r="H89" s="33">
        <v>4.4000000000000003E-3</v>
      </c>
      <c r="I89" s="34">
        <v>2671.795079</v>
      </c>
      <c r="J89" s="34">
        <v>957.24799299999995</v>
      </c>
      <c r="K89" s="33">
        <v>1.791121</v>
      </c>
      <c r="L89" s="34">
        <v>4367.71623</v>
      </c>
      <c r="M89" s="33">
        <v>-0.38828600000000002</v>
      </c>
      <c r="N89" s="33">
        <v>6.0689297033815403E-3</v>
      </c>
      <c r="O89" s="32">
        <v>2447914</v>
      </c>
      <c r="P89" s="32">
        <v>864130</v>
      </c>
      <c r="Q89" s="33">
        <v>1.8328</v>
      </c>
      <c r="R89" s="33">
        <v>4.4000000000000003E-3</v>
      </c>
      <c r="S89" s="34">
        <v>2671.795079</v>
      </c>
      <c r="T89" s="34">
        <v>957.24799299999995</v>
      </c>
      <c r="U89" s="33">
        <v>1.791121</v>
      </c>
      <c r="V89" s="33">
        <v>6.0689297033815403E-3</v>
      </c>
      <c r="W89" s="32">
        <v>145440</v>
      </c>
      <c r="X89" s="33">
        <v>4.0000000000000001E-3</v>
      </c>
      <c r="Y89" s="32">
        <v>146346</v>
      </c>
      <c r="Z89" s="33">
        <v>-6.1908099999999997E-3</v>
      </c>
    </row>
    <row r="90" spans="1:26" ht="13.75" customHeight="1" x14ac:dyDescent="0.25">
      <c r="A90" s="40"/>
      <c r="B90" s="31" t="s">
        <v>112</v>
      </c>
      <c r="C90" s="32">
        <v>8508134</v>
      </c>
      <c r="D90" s="32">
        <v>12557932</v>
      </c>
      <c r="E90" s="33">
        <v>-0.32250000000000001</v>
      </c>
      <c r="F90" s="32">
        <v>9027238</v>
      </c>
      <c r="G90" s="33">
        <v>-5.7500000000000002E-2</v>
      </c>
      <c r="H90" s="33">
        <v>1.54E-2</v>
      </c>
      <c r="I90" s="34">
        <v>8189.8927480000002</v>
      </c>
      <c r="J90" s="34">
        <v>10631.102449</v>
      </c>
      <c r="K90" s="33">
        <v>-0.229629</v>
      </c>
      <c r="L90" s="34">
        <v>8604.6819090000008</v>
      </c>
      <c r="M90" s="33">
        <v>-4.8204999999999998E-2</v>
      </c>
      <c r="N90" s="33">
        <v>1.8603179471551899E-2</v>
      </c>
      <c r="O90" s="32">
        <v>8508134</v>
      </c>
      <c r="P90" s="32">
        <v>12557932</v>
      </c>
      <c r="Q90" s="33">
        <v>-0.32250000000000001</v>
      </c>
      <c r="R90" s="33">
        <v>1.54E-2</v>
      </c>
      <c r="S90" s="34">
        <v>8189.8927480000002</v>
      </c>
      <c r="T90" s="34">
        <v>10631.102449</v>
      </c>
      <c r="U90" s="33">
        <v>-0.229629</v>
      </c>
      <c r="V90" s="33">
        <v>1.8603179471551899E-2</v>
      </c>
      <c r="W90" s="32">
        <v>846867</v>
      </c>
      <c r="X90" s="33">
        <v>2.3400000000000001E-2</v>
      </c>
      <c r="Y90" s="32">
        <v>927074</v>
      </c>
      <c r="Z90" s="33">
        <v>-8.6516289999999996E-2</v>
      </c>
    </row>
    <row r="91" spans="1:26" ht="13.75" customHeight="1" x14ac:dyDescent="0.25">
      <c r="A91" s="40"/>
      <c r="B91" s="31" t="s">
        <v>113</v>
      </c>
      <c r="C91" s="32">
        <v>3933276</v>
      </c>
      <c r="D91" s="32">
        <v>1417909</v>
      </c>
      <c r="E91" s="33">
        <v>1.774</v>
      </c>
      <c r="F91" s="32">
        <v>2917725</v>
      </c>
      <c r="G91" s="33">
        <v>0.34810000000000002</v>
      </c>
      <c r="H91" s="33">
        <v>7.1000000000000004E-3</v>
      </c>
      <c r="I91" s="34">
        <v>1332.754316</v>
      </c>
      <c r="J91" s="34">
        <v>614.424035</v>
      </c>
      <c r="K91" s="33">
        <v>1.1691119999999999</v>
      </c>
      <c r="L91" s="34">
        <v>1099.8520599999999</v>
      </c>
      <c r="M91" s="33">
        <v>0.211758</v>
      </c>
      <c r="N91" s="33">
        <v>3.0273250816487299E-3</v>
      </c>
      <c r="O91" s="32">
        <v>3933276</v>
      </c>
      <c r="P91" s="32">
        <v>1417909</v>
      </c>
      <c r="Q91" s="33">
        <v>1.774</v>
      </c>
      <c r="R91" s="33">
        <v>7.1000000000000004E-3</v>
      </c>
      <c r="S91" s="34">
        <v>1332.754316</v>
      </c>
      <c r="T91" s="34">
        <v>614.424035</v>
      </c>
      <c r="U91" s="33">
        <v>1.1691119999999999</v>
      </c>
      <c r="V91" s="33">
        <v>3.0273250816487299E-3</v>
      </c>
      <c r="W91" s="32">
        <v>300612</v>
      </c>
      <c r="X91" s="33">
        <v>8.3000000000000001E-3</v>
      </c>
      <c r="Y91" s="32">
        <v>220577</v>
      </c>
      <c r="Z91" s="33">
        <v>0.36284380999999999</v>
      </c>
    </row>
    <row r="92" spans="1:26" ht="13.75" customHeight="1" x14ac:dyDescent="0.25">
      <c r="A92" s="40"/>
      <c r="B92" s="31" t="s">
        <v>114</v>
      </c>
      <c r="C92" s="32">
        <v>1556270</v>
      </c>
      <c r="D92" s="32">
        <v>18032</v>
      </c>
      <c r="E92" s="33">
        <v>85.305999999999997</v>
      </c>
      <c r="F92" s="32">
        <v>42354</v>
      </c>
      <c r="G92" s="33">
        <v>35.744300000000003</v>
      </c>
      <c r="H92" s="33">
        <v>2.8E-3</v>
      </c>
      <c r="I92" s="34">
        <v>210.705352</v>
      </c>
      <c r="J92" s="34">
        <v>2.2927599999999999</v>
      </c>
      <c r="K92" s="33">
        <v>90.900308999999993</v>
      </c>
      <c r="L92" s="34">
        <v>5.4577439999999999</v>
      </c>
      <c r="M92" s="33">
        <v>37.606676</v>
      </c>
      <c r="N92" s="33">
        <v>4.7861304164572302E-4</v>
      </c>
      <c r="O92" s="32">
        <v>1556270</v>
      </c>
      <c r="P92" s="32">
        <v>18032</v>
      </c>
      <c r="Q92" s="33">
        <v>85.305999999999997</v>
      </c>
      <c r="R92" s="33">
        <v>2.8E-3</v>
      </c>
      <c r="S92" s="34">
        <v>210.705352</v>
      </c>
      <c r="T92" s="34">
        <v>2.2927599999999999</v>
      </c>
      <c r="U92" s="33">
        <v>90.900308999999993</v>
      </c>
      <c r="V92" s="33">
        <v>4.7861304164572302E-4</v>
      </c>
      <c r="W92" s="32">
        <v>6045</v>
      </c>
      <c r="X92" s="33">
        <v>2.0000000000000001E-4</v>
      </c>
      <c r="Y92" s="32">
        <v>575</v>
      </c>
      <c r="Z92" s="33">
        <v>9.5130434800000003</v>
      </c>
    </row>
    <row r="93" spans="1:26" ht="13.75" customHeight="1" x14ac:dyDescent="0.25">
      <c r="A93" s="40"/>
      <c r="B93" s="31" t="s">
        <v>115</v>
      </c>
      <c r="C93" s="32">
        <v>7083119</v>
      </c>
      <c r="D93" s="32">
        <v>7829077</v>
      </c>
      <c r="E93" s="33">
        <v>-9.5299999999999996E-2</v>
      </c>
      <c r="F93" s="32">
        <v>10313539</v>
      </c>
      <c r="G93" s="33">
        <v>-0.31319999999999998</v>
      </c>
      <c r="H93" s="33">
        <v>1.2800000000000001E-2</v>
      </c>
      <c r="I93" s="34">
        <v>2618.306568</v>
      </c>
      <c r="J93" s="34">
        <v>3077.4396969999998</v>
      </c>
      <c r="K93" s="33">
        <v>-0.14919299999999999</v>
      </c>
      <c r="L93" s="34">
        <v>3862.4671859999999</v>
      </c>
      <c r="M93" s="33">
        <v>-0.32211600000000001</v>
      </c>
      <c r="N93" s="33">
        <v>5.9474316080564103E-3</v>
      </c>
      <c r="O93" s="32">
        <v>7083119</v>
      </c>
      <c r="P93" s="32">
        <v>7829077</v>
      </c>
      <c r="Q93" s="33">
        <v>-9.5299999999999996E-2</v>
      </c>
      <c r="R93" s="33">
        <v>1.2800000000000001E-2</v>
      </c>
      <c r="S93" s="34">
        <v>2618.306568</v>
      </c>
      <c r="T93" s="34">
        <v>3077.4396969999998</v>
      </c>
      <c r="U93" s="33">
        <v>-0.14919299999999999</v>
      </c>
      <c r="V93" s="33">
        <v>5.9474316080564103E-3</v>
      </c>
      <c r="W93" s="32">
        <v>454568</v>
      </c>
      <c r="X93" s="33">
        <v>1.2500000000000001E-2</v>
      </c>
      <c r="Y93" s="32">
        <v>696170</v>
      </c>
      <c r="Z93" s="33">
        <v>-0.34704454000000001</v>
      </c>
    </row>
    <row r="94" spans="1:26" ht="13.75" customHeight="1" x14ac:dyDescent="0.25">
      <c r="A94" s="40"/>
      <c r="B94" s="31" t="s">
        <v>116</v>
      </c>
      <c r="C94" s="32">
        <v>4333599</v>
      </c>
      <c r="D94" s="32">
        <v>2819981</v>
      </c>
      <c r="E94" s="33">
        <v>0.53669999999999995</v>
      </c>
      <c r="F94" s="32">
        <v>4449907</v>
      </c>
      <c r="G94" s="33">
        <v>-2.6100000000000002E-2</v>
      </c>
      <c r="H94" s="33">
        <v>7.7999999999999996E-3</v>
      </c>
      <c r="I94" s="34">
        <v>1230.1137819999999</v>
      </c>
      <c r="J94" s="34">
        <v>857.50229200000001</v>
      </c>
      <c r="K94" s="33">
        <v>0.434531</v>
      </c>
      <c r="L94" s="34">
        <v>1262.1278749999999</v>
      </c>
      <c r="M94" s="33">
        <v>-2.5364999999999999E-2</v>
      </c>
      <c r="N94" s="33">
        <v>2.7941791377626901E-3</v>
      </c>
      <c r="O94" s="32">
        <v>4333599</v>
      </c>
      <c r="P94" s="32">
        <v>2819981</v>
      </c>
      <c r="Q94" s="33">
        <v>0.53669999999999995</v>
      </c>
      <c r="R94" s="33">
        <v>7.7999999999999996E-3</v>
      </c>
      <c r="S94" s="34">
        <v>1230.1137819999999</v>
      </c>
      <c r="T94" s="34">
        <v>857.50229200000001</v>
      </c>
      <c r="U94" s="33">
        <v>0.434531</v>
      </c>
      <c r="V94" s="33">
        <v>2.7941791377626901E-3</v>
      </c>
      <c r="W94" s="32">
        <v>307922</v>
      </c>
      <c r="X94" s="33">
        <v>8.5000000000000006E-3</v>
      </c>
      <c r="Y94" s="32">
        <v>299073</v>
      </c>
      <c r="Z94" s="33">
        <v>2.9588090000000001E-2</v>
      </c>
    </row>
    <row r="95" spans="1:26" ht="13.75" customHeight="1" x14ac:dyDescent="0.25">
      <c r="A95" s="40"/>
      <c r="B95" s="31" t="s">
        <v>117</v>
      </c>
      <c r="C95" s="32">
        <v>16433803</v>
      </c>
      <c r="D95" s="32">
        <v>5575424</v>
      </c>
      <c r="E95" s="33">
        <v>1.9475</v>
      </c>
      <c r="F95" s="32">
        <v>9497359</v>
      </c>
      <c r="G95" s="33">
        <v>0.73040000000000005</v>
      </c>
      <c r="H95" s="33">
        <v>2.98E-2</v>
      </c>
      <c r="I95" s="34">
        <v>7624.4931569999999</v>
      </c>
      <c r="J95" s="34">
        <v>2374.2067269999998</v>
      </c>
      <c r="K95" s="33">
        <v>2.2113860000000001</v>
      </c>
      <c r="L95" s="34">
        <v>4119.4305169999998</v>
      </c>
      <c r="M95" s="33">
        <v>0.85086099999999998</v>
      </c>
      <c r="N95" s="33">
        <v>1.7318885477948201E-2</v>
      </c>
      <c r="O95" s="32">
        <v>16433803</v>
      </c>
      <c r="P95" s="32">
        <v>5575424</v>
      </c>
      <c r="Q95" s="33">
        <v>1.9475</v>
      </c>
      <c r="R95" s="33">
        <v>2.98E-2</v>
      </c>
      <c r="S95" s="34">
        <v>7624.4931569999999</v>
      </c>
      <c r="T95" s="34">
        <v>2374.2067269999998</v>
      </c>
      <c r="U95" s="33">
        <v>2.2113860000000001</v>
      </c>
      <c r="V95" s="33">
        <v>1.7318885477948201E-2</v>
      </c>
      <c r="W95" s="32">
        <v>557325</v>
      </c>
      <c r="X95" s="33">
        <v>1.54E-2</v>
      </c>
      <c r="Y95" s="32">
        <v>586006</v>
      </c>
      <c r="Z95" s="33">
        <v>-4.8943180000000003E-2</v>
      </c>
    </row>
    <row r="96" spans="1:26" ht="13.75" customHeight="1" x14ac:dyDescent="0.25">
      <c r="A96" s="40"/>
      <c r="B96" s="31" t="s">
        <v>118</v>
      </c>
      <c r="C96" s="32">
        <v>107886</v>
      </c>
      <c r="D96" s="32">
        <v>96073</v>
      </c>
      <c r="E96" s="33">
        <v>0.123</v>
      </c>
      <c r="F96" s="32">
        <v>239476</v>
      </c>
      <c r="G96" s="33">
        <v>-0.54949999999999999</v>
      </c>
      <c r="H96" s="33">
        <v>2.0000000000000001E-4</v>
      </c>
      <c r="I96" s="34">
        <v>38.081082000000002</v>
      </c>
      <c r="J96" s="34">
        <v>32.198327999999997</v>
      </c>
      <c r="K96" s="33">
        <v>0.18270400000000001</v>
      </c>
      <c r="L96" s="34">
        <v>84.384069999999994</v>
      </c>
      <c r="M96" s="33">
        <v>-0.54871700000000001</v>
      </c>
      <c r="N96" s="33">
        <v>8.6500424940227295E-5</v>
      </c>
      <c r="O96" s="32">
        <v>107886</v>
      </c>
      <c r="P96" s="32">
        <v>96073</v>
      </c>
      <c r="Q96" s="33">
        <v>0.123</v>
      </c>
      <c r="R96" s="33">
        <v>2.0000000000000001E-4</v>
      </c>
      <c r="S96" s="34">
        <v>38.081082000000002</v>
      </c>
      <c r="T96" s="34">
        <v>32.198327999999997</v>
      </c>
      <c r="U96" s="33">
        <v>0.18270400000000001</v>
      </c>
      <c r="V96" s="33">
        <v>8.6500424940227295E-5</v>
      </c>
      <c r="W96" s="32">
        <v>19962</v>
      </c>
      <c r="X96" s="33">
        <v>5.9999999999999995E-4</v>
      </c>
      <c r="Y96" s="32">
        <v>68746</v>
      </c>
      <c r="Z96" s="33">
        <v>-0.70962674000000003</v>
      </c>
    </row>
    <row r="97" spans="1:26" ht="13.75" customHeight="1" x14ac:dyDescent="0.25">
      <c r="A97" s="40"/>
      <c r="B97" s="31" t="s">
        <v>119</v>
      </c>
      <c r="C97" s="32">
        <v>12572813</v>
      </c>
      <c r="D97" s="32">
        <v>4605790</v>
      </c>
      <c r="E97" s="33">
        <v>1.7298</v>
      </c>
      <c r="F97" s="32">
        <v>12952759</v>
      </c>
      <c r="G97" s="33">
        <v>-2.93E-2</v>
      </c>
      <c r="H97" s="33">
        <v>2.2800000000000001E-2</v>
      </c>
      <c r="I97" s="34">
        <v>5438.652763</v>
      </c>
      <c r="J97" s="34">
        <v>1971.2128479999999</v>
      </c>
      <c r="K97" s="33">
        <v>1.759039</v>
      </c>
      <c r="L97" s="34">
        <v>5315.6886130000003</v>
      </c>
      <c r="M97" s="33">
        <v>2.3132E-2</v>
      </c>
      <c r="N97" s="33">
        <v>1.2353792234733299E-2</v>
      </c>
      <c r="O97" s="32">
        <v>12572813</v>
      </c>
      <c r="P97" s="32">
        <v>4605790</v>
      </c>
      <c r="Q97" s="33">
        <v>1.7298</v>
      </c>
      <c r="R97" s="33">
        <v>2.2800000000000001E-2</v>
      </c>
      <c r="S97" s="34">
        <v>5438.652763</v>
      </c>
      <c r="T97" s="34">
        <v>1971.2128479999999</v>
      </c>
      <c r="U97" s="33">
        <v>1.759039</v>
      </c>
      <c r="V97" s="33">
        <v>1.2353792234733299E-2</v>
      </c>
      <c r="W97" s="32">
        <v>452798</v>
      </c>
      <c r="X97" s="33">
        <v>1.2500000000000001E-2</v>
      </c>
      <c r="Y97" s="32">
        <v>593073</v>
      </c>
      <c r="Z97" s="33">
        <v>-0.23652232000000001</v>
      </c>
    </row>
    <row r="98" spans="1:26" ht="13.75" customHeight="1" x14ac:dyDescent="0.25">
      <c r="A98" s="40"/>
      <c r="B98" s="31" t="s">
        <v>120</v>
      </c>
      <c r="C98" s="32">
        <v>5545554</v>
      </c>
      <c r="D98" s="32">
        <v>2214933</v>
      </c>
      <c r="E98" s="33">
        <v>1.5037</v>
      </c>
      <c r="F98" s="32">
        <v>5459598</v>
      </c>
      <c r="G98" s="33">
        <v>1.5699999999999999E-2</v>
      </c>
      <c r="H98" s="33">
        <v>0.01</v>
      </c>
      <c r="I98" s="34">
        <v>4933.7356529999997</v>
      </c>
      <c r="J98" s="34">
        <v>2005.8054669999999</v>
      </c>
      <c r="K98" s="33">
        <v>1.4597279999999999</v>
      </c>
      <c r="L98" s="34">
        <v>5158.6969339999996</v>
      </c>
      <c r="M98" s="33">
        <v>-4.3608000000000001E-2</v>
      </c>
      <c r="N98" s="33">
        <v>1.1206883001046299E-2</v>
      </c>
      <c r="O98" s="32">
        <v>5545554</v>
      </c>
      <c r="P98" s="32">
        <v>2214933</v>
      </c>
      <c r="Q98" s="33">
        <v>1.5037</v>
      </c>
      <c r="R98" s="33">
        <v>0.01</v>
      </c>
      <c r="S98" s="34">
        <v>4933.7356529999997</v>
      </c>
      <c r="T98" s="34">
        <v>2005.8054669999999</v>
      </c>
      <c r="U98" s="33">
        <v>1.4597279999999999</v>
      </c>
      <c r="V98" s="33">
        <v>1.1206883001046299E-2</v>
      </c>
      <c r="W98" s="32">
        <v>150252</v>
      </c>
      <c r="X98" s="33">
        <v>4.1000000000000003E-3</v>
      </c>
      <c r="Y98" s="32">
        <v>135300</v>
      </c>
      <c r="Z98" s="33">
        <v>0.11050997999999999</v>
      </c>
    </row>
    <row r="99" spans="1:26" ht="13.75" customHeight="1" x14ac:dyDescent="0.25">
      <c r="A99" s="40"/>
      <c r="B99" s="31" t="s">
        <v>121</v>
      </c>
      <c r="C99" s="32">
        <v>1812837</v>
      </c>
      <c r="D99" s="32">
        <v>523025</v>
      </c>
      <c r="E99" s="33">
        <v>2.4661</v>
      </c>
      <c r="F99" s="32">
        <v>2836689</v>
      </c>
      <c r="G99" s="33">
        <v>-0.3609</v>
      </c>
      <c r="H99" s="33">
        <v>3.3E-3</v>
      </c>
      <c r="I99" s="34">
        <v>4092.2706499999999</v>
      </c>
      <c r="J99" s="34">
        <v>1311.2665770000001</v>
      </c>
      <c r="K99" s="33">
        <v>2.1208529999999999</v>
      </c>
      <c r="L99" s="34">
        <v>6520.4239939999998</v>
      </c>
      <c r="M99" s="33">
        <v>-0.372392</v>
      </c>
      <c r="N99" s="33">
        <v>9.2955118816062093E-3</v>
      </c>
      <c r="O99" s="32">
        <v>1812837</v>
      </c>
      <c r="P99" s="32">
        <v>523025</v>
      </c>
      <c r="Q99" s="33">
        <v>2.4661</v>
      </c>
      <c r="R99" s="33">
        <v>3.3E-3</v>
      </c>
      <c r="S99" s="34">
        <v>4092.2706499999999</v>
      </c>
      <c r="T99" s="34">
        <v>1311.2665770000001</v>
      </c>
      <c r="U99" s="33">
        <v>2.1208529999999999</v>
      </c>
      <c r="V99" s="33">
        <v>9.2955118816062093E-3</v>
      </c>
      <c r="W99" s="32">
        <v>173384</v>
      </c>
      <c r="X99" s="33">
        <v>4.7999999999999996E-3</v>
      </c>
      <c r="Y99" s="32">
        <v>199718</v>
      </c>
      <c r="Z99" s="33">
        <v>-0.13185591999999999</v>
      </c>
    </row>
    <row r="100" spans="1:26" ht="13.75" customHeight="1" x14ac:dyDescent="0.25">
      <c r="A100" s="40"/>
      <c r="B100" s="31" t="s">
        <v>122</v>
      </c>
      <c r="C100" s="32">
        <v>0</v>
      </c>
      <c r="D100" s="32">
        <v>0</v>
      </c>
      <c r="E100" s="33"/>
      <c r="F100" s="32">
        <v>0</v>
      </c>
      <c r="G100" s="33"/>
      <c r="H100" s="33">
        <v>0</v>
      </c>
      <c r="I100" s="34">
        <v>0</v>
      </c>
      <c r="J100" s="34">
        <v>0</v>
      </c>
      <c r="K100" s="33"/>
      <c r="L100" s="34">
        <v>0</v>
      </c>
      <c r="M100" s="33"/>
      <c r="N100" s="33">
        <v>0</v>
      </c>
      <c r="O100" s="32">
        <v>0</v>
      </c>
      <c r="P100" s="32">
        <v>0</v>
      </c>
      <c r="Q100" s="33"/>
      <c r="R100" s="33">
        <v>0</v>
      </c>
      <c r="S100" s="34">
        <v>0</v>
      </c>
      <c r="T100" s="34">
        <v>0</v>
      </c>
      <c r="U100" s="33"/>
      <c r="V100" s="33">
        <v>0</v>
      </c>
      <c r="W100" s="32">
        <v>0</v>
      </c>
      <c r="X100" s="33">
        <v>0</v>
      </c>
      <c r="Y100" s="32">
        <v>0</v>
      </c>
      <c r="Z100" s="33"/>
    </row>
    <row r="101" spans="1:26" ht="13.75" customHeight="1" x14ac:dyDescent="0.25">
      <c r="A101" s="40"/>
      <c r="B101" s="31" t="s">
        <v>123</v>
      </c>
      <c r="C101" s="32">
        <v>5140975</v>
      </c>
      <c r="D101" s="32">
        <v>1831606</v>
      </c>
      <c r="E101" s="33">
        <v>1.8068</v>
      </c>
      <c r="F101" s="32">
        <v>2897717</v>
      </c>
      <c r="G101" s="33">
        <v>0.77410000000000001</v>
      </c>
      <c r="H101" s="33">
        <v>9.2999999999999992E-3</v>
      </c>
      <c r="I101" s="34">
        <v>20.656434000000001</v>
      </c>
      <c r="J101" s="34">
        <v>10.106558</v>
      </c>
      <c r="K101" s="33">
        <v>1.0438639999999999</v>
      </c>
      <c r="L101" s="34">
        <v>12.470062</v>
      </c>
      <c r="M101" s="33">
        <v>0.65648200000000001</v>
      </c>
      <c r="N101" s="33">
        <v>4.6920681475115601E-5</v>
      </c>
      <c r="O101" s="32">
        <v>5140975</v>
      </c>
      <c r="P101" s="32">
        <v>1831606</v>
      </c>
      <c r="Q101" s="33">
        <v>1.8068</v>
      </c>
      <c r="R101" s="33">
        <v>9.2999999999999992E-3</v>
      </c>
      <c r="S101" s="34">
        <v>20.656434000000001</v>
      </c>
      <c r="T101" s="34">
        <v>10.106558</v>
      </c>
      <c r="U101" s="33">
        <v>1.0438639999999999</v>
      </c>
      <c r="V101" s="33">
        <v>4.6920681475115601E-5</v>
      </c>
      <c r="W101" s="32">
        <v>845141</v>
      </c>
      <c r="X101" s="33">
        <v>2.3300000000000001E-2</v>
      </c>
      <c r="Y101" s="32">
        <v>350910</v>
      </c>
      <c r="Z101" s="33">
        <v>1.4084266599999999</v>
      </c>
    </row>
    <row r="102" spans="1:26" ht="13.75" customHeight="1" x14ac:dyDescent="0.25">
      <c r="A102" s="40"/>
      <c r="B102" s="31" t="s">
        <v>124</v>
      </c>
      <c r="C102" s="32">
        <v>1658993</v>
      </c>
      <c r="D102" s="32">
        <v>1262301</v>
      </c>
      <c r="E102" s="33">
        <v>0.31430000000000002</v>
      </c>
      <c r="F102" s="32">
        <v>3350356</v>
      </c>
      <c r="G102" s="33">
        <v>-0.50480000000000003</v>
      </c>
      <c r="H102" s="33">
        <v>3.0000000000000001E-3</v>
      </c>
      <c r="I102" s="34">
        <v>2.9169339999999999</v>
      </c>
      <c r="J102" s="34">
        <v>3.0255899999999998</v>
      </c>
      <c r="K102" s="33">
        <v>-3.5911999999999999E-2</v>
      </c>
      <c r="L102" s="34">
        <v>8.7863050000000005</v>
      </c>
      <c r="M102" s="33">
        <v>-0.668014</v>
      </c>
      <c r="N102" s="33">
        <v>6.62575791629547E-6</v>
      </c>
      <c r="O102" s="32">
        <v>1658993</v>
      </c>
      <c r="P102" s="32">
        <v>1262301</v>
      </c>
      <c r="Q102" s="33">
        <v>0.31430000000000002</v>
      </c>
      <c r="R102" s="33">
        <v>3.0000000000000001E-3</v>
      </c>
      <c r="S102" s="34">
        <v>2.9169339999999999</v>
      </c>
      <c r="T102" s="34">
        <v>3.0255899999999998</v>
      </c>
      <c r="U102" s="33">
        <v>-3.5911999999999999E-2</v>
      </c>
      <c r="V102" s="33">
        <v>6.62575791629547E-6</v>
      </c>
      <c r="W102" s="32">
        <v>444559</v>
      </c>
      <c r="X102" s="33">
        <v>1.23E-2</v>
      </c>
      <c r="Y102" s="32">
        <v>396824</v>
      </c>
      <c r="Z102" s="33">
        <v>0.12029262</v>
      </c>
    </row>
    <row r="103" spans="1:26" ht="13.75" customHeight="1" x14ac:dyDescent="0.25">
      <c r="A103" s="40"/>
      <c r="B103" s="31" t="s">
        <v>125</v>
      </c>
      <c r="C103" s="32">
        <v>6472944</v>
      </c>
      <c r="D103" s="32">
        <v>3258963</v>
      </c>
      <c r="E103" s="33">
        <v>0.98619999999999997</v>
      </c>
      <c r="F103" s="32">
        <v>8409823</v>
      </c>
      <c r="G103" s="33">
        <v>-0.2303</v>
      </c>
      <c r="H103" s="33">
        <v>1.17E-2</v>
      </c>
      <c r="I103" s="34">
        <v>73.630494999999996</v>
      </c>
      <c r="J103" s="34">
        <v>36.863798000000003</v>
      </c>
      <c r="K103" s="33">
        <v>0.99736599999999997</v>
      </c>
      <c r="L103" s="34">
        <v>101.086394</v>
      </c>
      <c r="M103" s="33">
        <v>-0.27160800000000002</v>
      </c>
      <c r="N103" s="33">
        <v>1.6725021379537699E-4</v>
      </c>
      <c r="O103" s="32">
        <v>6472944</v>
      </c>
      <c r="P103" s="32">
        <v>3258963</v>
      </c>
      <c r="Q103" s="33">
        <v>0.98619999999999997</v>
      </c>
      <c r="R103" s="33">
        <v>1.17E-2</v>
      </c>
      <c r="S103" s="34">
        <v>73.630494999999996</v>
      </c>
      <c r="T103" s="34">
        <v>36.863798000000003</v>
      </c>
      <c r="U103" s="33">
        <v>0.99736599999999997</v>
      </c>
      <c r="V103" s="33">
        <v>1.6725021379537699E-4</v>
      </c>
      <c r="W103" s="32">
        <v>563835</v>
      </c>
      <c r="X103" s="33">
        <v>1.5599999999999999E-2</v>
      </c>
      <c r="Y103" s="32">
        <v>562628</v>
      </c>
      <c r="Z103" s="33">
        <v>2.1452899999999998E-3</v>
      </c>
    </row>
    <row r="104" spans="1:26" ht="13.75" customHeight="1" x14ac:dyDescent="0.25">
      <c r="A104" s="40"/>
      <c r="B104" s="31" t="s">
        <v>126</v>
      </c>
      <c r="C104" s="32">
        <v>1563581</v>
      </c>
      <c r="D104" s="32">
        <v>457653</v>
      </c>
      <c r="E104" s="33">
        <v>2.4165000000000001</v>
      </c>
      <c r="F104" s="32">
        <v>1842282</v>
      </c>
      <c r="G104" s="33">
        <v>-0.15129999999999999</v>
      </c>
      <c r="H104" s="33">
        <v>2.8E-3</v>
      </c>
      <c r="I104" s="34">
        <v>7.4299559999999998</v>
      </c>
      <c r="J104" s="34">
        <v>2.7536719999999999</v>
      </c>
      <c r="K104" s="33">
        <v>1.698199</v>
      </c>
      <c r="L104" s="34">
        <v>10.531572000000001</v>
      </c>
      <c r="M104" s="33">
        <v>-0.29450599999999999</v>
      </c>
      <c r="N104" s="33">
        <v>1.6876998171616901E-5</v>
      </c>
      <c r="O104" s="32">
        <v>1563581</v>
      </c>
      <c r="P104" s="32">
        <v>457653</v>
      </c>
      <c r="Q104" s="33">
        <v>2.4165000000000001</v>
      </c>
      <c r="R104" s="33">
        <v>2.8E-3</v>
      </c>
      <c r="S104" s="34">
        <v>7.4299559999999998</v>
      </c>
      <c r="T104" s="34">
        <v>2.7536719999999999</v>
      </c>
      <c r="U104" s="33">
        <v>1.698199</v>
      </c>
      <c r="V104" s="33">
        <v>1.6876998171616901E-5</v>
      </c>
      <c r="W104" s="32">
        <v>113622</v>
      </c>
      <c r="X104" s="33">
        <v>3.0999999999999999E-3</v>
      </c>
      <c r="Y104" s="32">
        <v>65812</v>
      </c>
      <c r="Z104" s="33">
        <v>0.72646326000000006</v>
      </c>
    </row>
    <row r="105" spans="1:26" ht="13.75" customHeight="1" x14ac:dyDescent="0.25">
      <c r="A105" s="40"/>
      <c r="B105" s="31" t="s">
        <v>127</v>
      </c>
      <c r="C105" s="32">
        <v>87843</v>
      </c>
      <c r="D105" s="32">
        <v>146307</v>
      </c>
      <c r="E105" s="33">
        <v>-0.39960000000000001</v>
      </c>
      <c r="F105" s="32">
        <v>440600</v>
      </c>
      <c r="G105" s="33">
        <v>-0.80059999999999998</v>
      </c>
      <c r="H105" s="33">
        <v>2.0000000000000001E-4</v>
      </c>
      <c r="I105" s="34">
        <v>0.401559</v>
      </c>
      <c r="J105" s="34">
        <v>0.79340500000000003</v>
      </c>
      <c r="K105" s="33">
        <v>-0.49387900000000001</v>
      </c>
      <c r="L105" s="34">
        <v>2.026367</v>
      </c>
      <c r="M105" s="33">
        <v>-0.80183300000000002</v>
      </c>
      <c r="N105" s="33">
        <v>9.1213333010266697E-7</v>
      </c>
      <c r="O105" s="32">
        <v>87843</v>
      </c>
      <c r="P105" s="32">
        <v>146307</v>
      </c>
      <c r="Q105" s="33">
        <v>-0.39960000000000001</v>
      </c>
      <c r="R105" s="33">
        <v>2.0000000000000001E-4</v>
      </c>
      <c r="S105" s="34">
        <v>0.401559</v>
      </c>
      <c r="T105" s="34">
        <v>0.79340500000000003</v>
      </c>
      <c r="U105" s="33">
        <v>-0.49387900000000001</v>
      </c>
      <c r="V105" s="33">
        <v>9.1213333010266697E-7</v>
      </c>
      <c r="W105" s="32">
        <v>23612</v>
      </c>
      <c r="X105" s="33">
        <v>6.9999999999999999E-4</v>
      </c>
      <c r="Y105" s="32">
        <v>19473</v>
      </c>
      <c r="Z105" s="33">
        <v>0.21255071</v>
      </c>
    </row>
    <row r="106" spans="1:26" ht="13.75" customHeight="1" x14ac:dyDescent="0.25">
      <c r="A106" s="40"/>
      <c r="B106" s="31" t="s">
        <v>128</v>
      </c>
      <c r="C106" s="32">
        <v>92911</v>
      </c>
      <c r="D106" s="32">
        <v>140263</v>
      </c>
      <c r="E106" s="33">
        <v>-0.33760000000000001</v>
      </c>
      <c r="F106" s="32">
        <v>379657</v>
      </c>
      <c r="G106" s="33">
        <v>-0.75529999999999997</v>
      </c>
      <c r="H106" s="33">
        <v>2.0000000000000001E-4</v>
      </c>
      <c r="I106" s="34">
        <v>0.36722399999999999</v>
      </c>
      <c r="J106" s="34">
        <v>0.73675100000000004</v>
      </c>
      <c r="K106" s="33">
        <v>-0.50156299999999998</v>
      </c>
      <c r="L106" s="34">
        <v>1.5437510000000001</v>
      </c>
      <c r="M106" s="33">
        <v>-0.76212199999999997</v>
      </c>
      <c r="N106" s="33">
        <v>8.3414205636935504E-7</v>
      </c>
      <c r="O106" s="32">
        <v>92911</v>
      </c>
      <c r="P106" s="32">
        <v>140263</v>
      </c>
      <c r="Q106" s="33">
        <v>-0.33760000000000001</v>
      </c>
      <c r="R106" s="33">
        <v>2.0000000000000001E-4</v>
      </c>
      <c r="S106" s="34">
        <v>0.36722399999999999</v>
      </c>
      <c r="T106" s="34">
        <v>0.73675100000000004</v>
      </c>
      <c r="U106" s="33">
        <v>-0.50156299999999998</v>
      </c>
      <c r="V106" s="33">
        <v>8.3414205636935504E-7</v>
      </c>
      <c r="W106" s="32">
        <v>23595</v>
      </c>
      <c r="X106" s="33">
        <v>6.9999999999999999E-4</v>
      </c>
      <c r="Y106" s="32">
        <v>24164</v>
      </c>
      <c r="Z106" s="33">
        <v>-2.3547430000000001E-2</v>
      </c>
    </row>
    <row r="107" spans="1:26" ht="13.75" customHeight="1" x14ac:dyDescent="0.25">
      <c r="A107" s="40"/>
      <c r="B107" s="31" t="s">
        <v>129</v>
      </c>
      <c r="C107" s="32">
        <v>380298</v>
      </c>
      <c r="D107" s="32">
        <v>341853</v>
      </c>
      <c r="E107" s="33">
        <v>0.1125</v>
      </c>
      <c r="F107" s="32">
        <v>1870056</v>
      </c>
      <c r="G107" s="33">
        <v>-0.79659999999999997</v>
      </c>
      <c r="H107" s="33">
        <v>6.9999999999999999E-4</v>
      </c>
      <c r="I107" s="34">
        <v>1.245897</v>
      </c>
      <c r="J107" s="34">
        <v>2.1633710000000002</v>
      </c>
      <c r="K107" s="33">
        <v>-0.424095</v>
      </c>
      <c r="L107" s="34">
        <v>7.0260639999999999</v>
      </c>
      <c r="M107" s="33">
        <v>-0.82267500000000005</v>
      </c>
      <c r="N107" s="33">
        <v>2.8300304054321402E-6</v>
      </c>
      <c r="O107" s="32">
        <v>380298</v>
      </c>
      <c r="P107" s="32">
        <v>341853</v>
      </c>
      <c r="Q107" s="33">
        <v>0.1125</v>
      </c>
      <c r="R107" s="33">
        <v>6.9999999999999999E-4</v>
      </c>
      <c r="S107" s="34">
        <v>1.245897</v>
      </c>
      <c r="T107" s="34">
        <v>2.1633710000000002</v>
      </c>
      <c r="U107" s="33">
        <v>-0.424095</v>
      </c>
      <c r="V107" s="33">
        <v>2.8300304054321402E-6</v>
      </c>
      <c r="W107" s="32">
        <v>109788</v>
      </c>
      <c r="X107" s="33">
        <v>3.0000000000000001E-3</v>
      </c>
      <c r="Y107" s="32">
        <v>84209</v>
      </c>
      <c r="Z107" s="33">
        <v>0.30375613000000001</v>
      </c>
    </row>
    <row r="108" spans="1:26" ht="13.75" customHeight="1" x14ac:dyDescent="0.25">
      <c r="A108" s="40"/>
      <c r="B108" s="31" t="s">
        <v>130</v>
      </c>
      <c r="C108" s="32">
        <v>2278160</v>
      </c>
      <c r="D108" s="32">
        <v>1222053</v>
      </c>
      <c r="E108" s="33">
        <v>0.86419999999999997</v>
      </c>
      <c r="F108" s="32">
        <v>3220181</v>
      </c>
      <c r="G108" s="33">
        <v>-0.29249999999999998</v>
      </c>
      <c r="H108" s="33">
        <v>4.1000000000000003E-3</v>
      </c>
      <c r="I108" s="34">
        <v>11.446707999999999</v>
      </c>
      <c r="J108" s="34">
        <v>9.0706009999999999</v>
      </c>
      <c r="K108" s="33">
        <v>0.261957</v>
      </c>
      <c r="L108" s="34">
        <v>17.03387</v>
      </c>
      <c r="M108" s="33">
        <v>-0.32800299999999999</v>
      </c>
      <c r="N108" s="33">
        <v>2.6000970932671998E-5</v>
      </c>
      <c r="O108" s="32">
        <v>2278160</v>
      </c>
      <c r="P108" s="32">
        <v>1222053</v>
      </c>
      <c r="Q108" s="33">
        <v>0.86419999999999997</v>
      </c>
      <c r="R108" s="33">
        <v>4.1000000000000003E-3</v>
      </c>
      <c r="S108" s="34">
        <v>11.446707999999999</v>
      </c>
      <c r="T108" s="34">
        <v>9.0706009999999999</v>
      </c>
      <c r="U108" s="33">
        <v>0.261957</v>
      </c>
      <c r="V108" s="33">
        <v>2.6000970932671998E-5</v>
      </c>
      <c r="W108" s="32">
        <v>160421</v>
      </c>
      <c r="X108" s="33">
        <v>4.4000000000000003E-3</v>
      </c>
      <c r="Y108" s="32">
        <v>141756</v>
      </c>
      <c r="Z108" s="33">
        <v>0.13166991</v>
      </c>
    </row>
    <row r="109" spans="1:26" ht="13.75" customHeight="1" x14ac:dyDescent="0.25">
      <c r="A109" s="40"/>
      <c r="B109" s="31" t="s">
        <v>131</v>
      </c>
      <c r="C109" s="32">
        <v>536265</v>
      </c>
      <c r="D109" s="32">
        <v>265026</v>
      </c>
      <c r="E109" s="33">
        <v>1.0234000000000001</v>
      </c>
      <c r="F109" s="32">
        <v>651213</v>
      </c>
      <c r="G109" s="33">
        <v>-0.17649999999999999</v>
      </c>
      <c r="H109" s="33">
        <v>1E-3</v>
      </c>
      <c r="I109" s="34">
        <v>1.08372</v>
      </c>
      <c r="J109" s="34">
        <v>0.86119900000000005</v>
      </c>
      <c r="K109" s="33">
        <v>0.25838499999999998</v>
      </c>
      <c r="L109" s="34">
        <v>2.0331920000000001</v>
      </c>
      <c r="M109" s="33">
        <v>-0.46698600000000001</v>
      </c>
      <c r="N109" s="33">
        <v>2.4616485560001502E-6</v>
      </c>
      <c r="O109" s="32">
        <v>536265</v>
      </c>
      <c r="P109" s="32">
        <v>265026</v>
      </c>
      <c r="Q109" s="33">
        <v>1.0234000000000001</v>
      </c>
      <c r="R109" s="33">
        <v>1E-3</v>
      </c>
      <c r="S109" s="34">
        <v>1.08372</v>
      </c>
      <c r="T109" s="34">
        <v>0.86119900000000005</v>
      </c>
      <c r="U109" s="33">
        <v>0.25838499999999998</v>
      </c>
      <c r="V109" s="33">
        <v>2.4616485560001502E-6</v>
      </c>
      <c r="W109" s="32">
        <v>105177</v>
      </c>
      <c r="X109" s="33">
        <v>2.8999999999999998E-3</v>
      </c>
      <c r="Y109" s="32">
        <v>63526</v>
      </c>
      <c r="Z109" s="33">
        <v>0.65565280000000004</v>
      </c>
    </row>
    <row r="110" spans="1:26" ht="13.75" customHeight="1" x14ac:dyDescent="0.25">
      <c r="A110" s="40"/>
      <c r="B110" s="31" t="s">
        <v>132</v>
      </c>
      <c r="C110" s="32">
        <v>866752</v>
      </c>
      <c r="D110" s="32">
        <v>425573</v>
      </c>
      <c r="E110" s="33">
        <v>1.0367</v>
      </c>
      <c r="F110" s="32">
        <v>1857894</v>
      </c>
      <c r="G110" s="33">
        <v>-0.53349999999999997</v>
      </c>
      <c r="H110" s="33">
        <v>1.6000000000000001E-3</v>
      </c>
      <c r="I110" s="34">
        <v>2.0773860000000002</v>
      </c>
      <c r="J110" s="34">
        <v>0.91525900000000004</v>
      </c>
      <c r="K110" s="33">
        <v>1.269725</v>
      </c>
      <c r="L110" s="34">
        <v>6.3697809999999997</v>
      </c>
      <c r="M110" s="33">
        <v>-0.67386900000000005</v>
      </c>
      <c r="N110" s="33">
        <v>4.7187412312727603E-6</v>
      </c>
      <c r="O110" s="32">
        <v>866752</v>
      </c>
      <c r="P110" s="32">
        <v>425573</v>
      </c>
      <c r="Q110" s="33">
        <v>1.0367</v>
      </c>
      <c r="R110" s="33">
        <v>1.6000000000000001E-3</v>
      </c>
      <c r="S110" s="34">
        <v>2.0773860000000002</v>
      </c>
      <c r="T110" s="34">
        <v>0.91525900000000004</v>
      </c>
      <c r="U110" s="33">
        <v>1.269725</v>
      </c>
      <c r="V110" s="33">
        <v>4.7187412312727603E-6</v>
      </c>
      <c r="W110" s="32">
        <v>59342</v>
      </c>
      <c r="X110" s="33">
        <v>1.6000000000000001E-3</v>
      </c>
      <c r="Y110" s="32">
        <v>53668</v>
      </c>
      <c r="Z110" s="33">
        <v>0.10572408</v>
      </c>
    </row>
    <row r="111" spans="1:26" ht="13.75" customHeight="1" x14ac:dyDescent="0.25">
      <c r="A111" s="40"/>
      <c r="B111" s="31" t="s">
        <v>133</v>
      </c>
      <c r="C111" s="32">
        <v>874126</v>
      </c>
      <c r="D111" s="32">
        <v>444298</v>
      </c>
      <c r="E111" s="33">
        <v>0.96740000000000004</v>
      </c>
      <c r="F111" s="32">
        <v>1561146</v>
      </c>
      <c r="G111" s="33">
        <v>-0.44009999999999999</v>
      </c>
      <c r="H111" s="33">
        <v>1.6000000000000001E-3</v>
      </c>
      <c r="I111" s="34">
        <v>5.7737860000000003</v>
      </c>
      <c r="J111" s="34">
        <v>3.4334560000000001</v>
      </c>
      <c r="K111" s="33">
        <v>0.68162500000000004</v>
      </c>
      <c r="L111" s="34">
        <v>10.893706</v>
      </c>
      <c r="M111" s="33">
        <v>-0.46998899999999999</v>
      </c>
      <c r="N111" s="33">
        <v>1.3115040757348601E-5</v>
      </c>
      <c r="O111" s="32">
        <v>874126</v>
      </c>
      <c r="P111" s="32">
        <v>444298</v>
      </c>
      <c r="Q111" s="33">
        <v>0.96740000000000004</v>
      </c>
      <c r="R111" s="33">
        <v>1.6000000000000001E-3</v>
      </c>
      <c r="S111" s="34">
        <v>5.7737860000000003</v>
      </c>
      <c r="T111" s="34">
        <v>3.4334560000000001</v>
      </c>
      <c r="U111" s="33">
        <v>0.68162500000000004</v>
      </c>
      <c r="V111" s="33">
        <v>1.3115040757348601E-5</v>
      </c>
      <c r="W111" s="32">
        <v>153839</v>
      </c>
      <c r="X111" s="33">
        <v>4.1999999999999997E-3</v>
      </c>
      <c r="Y111" s="32">
        <v>70607</v>
      </c>
      <c r="Z111" s="33">
        <v>1.17880663</v>
      </c>
    </row>
    <row r="112" spans="1:26" ht="13.75" customHeight="1" x14ac:dyDescent="0.25">
      <c r="A112" s="40"/>
      <c r="B112" s="31" t="s">
        <v>134</v>
      </c>
      <c r="C112" s="32">
        <v>2157847</v>
      </c>
      <c r="D112" s="32"/>
      <c r="E112" s="33"/>
      <c r="F112" s="32">
        <v>3959526</v>
      </c>
      <c r="G112" s="33">
        <v>-0.45500000000000002</v>
      </c>
      <c r="H112" s="33">
        <v>3.8999999999999998E-3</v>
      </c>
      <c r="I112" s="34">
        <v>4.8440580000000004</v>
      </c>
      <c r="J112" s="34"/>
      <c r="K112" s="33"/>
      <c r="L112" s="34">
        <v>11.211542</v>
      </c>
      <c r="M112" s="33">
        <v>-0.56794</v>
      </c>
      <c r="N112" s="33">
        <v>1.10031819850893E-5</v>
      </c>
      <c r="O112" s="32">
        <v>2157847</v>
      </c>
      <c r="P112" s="32"/>
      <c r="Q112" s="33"/>
      <c r="R112" s="33">
        <v>3.8999999999999998E-3</v>
      </c>
      <c r="S112" s="34">
        <v>4.8440580000000004</v>
      </c>
      <c r="T112" s="34"/>
      <c r="U112" s="33"/>
      <c r="V112" s="33">
        <v>1.10031819850893E-5</v>
      </c>
      <c r="W112" s="32">
        <v>122972</v>
      </c>
      <c r="X112" s="33">
        <v>3.3999999999999998E-3</v>
      </c>
      <c r="Y112" s="32">
        <v>115321</v>
      </c>
      <c r="Z112" s="33">
        <v>6.6345249999999995E-2</v>
      </c>
    </row>
    <row r="113" spans="1:26" ht="13.75" customHeight="1" x14ac:dyDescent="0.25">
      <c r="A113" s="40"/>
      <c r="B113" s="31" t="s">
        <v>135</v>
      </c>
      <c r="C113" s="32">
        <v>801879</v>
      </c>
      <c r="D113" s="32"/>
      <c r="E113" s="33"/>
      <c r="F113" s="32">
        <v>977841</v>
      </c>
      <c r="G113" s="33">
        <v>-0.1799</v>
      </c>
      <c r="H113" s="33">
        <v>1.5E-3</v>
      </c>
      <c r="I113" s="34">
        <v>5.8542079999999999</v>
      </c>
      <c r="J113" s="34"/>
      <c r="K113" s="33"/>
      <c r="L113" s="34">
        <v>6.075253</v>
      </c>
      <c r="M113" s="33">
        <v>-3.6384E-2</v>
      </c>
      <c r="N113" s="33">
        <v>1.32977177404906E-5</v>
      </c>
      <c r="O113" s="32">
        <v>801879</v>
      </c>
      <c r="P113" s="32"/>
      <c r="Q113" s="33"/>
      <c r="R113" s="33">
        <v>1.5E-3</v>
      </c>
      <c r="S113" s="34">
        <v>5.8542079999999999</v>
      </c>
      <c r="T113" s="34"/>
      <c r="U113" s="33"/>
      <c r="V113" s="33">
        <v>1.32977177404906E-5</v>
      </c>
      <c r="W113" s="32">
        <v>88123</v>
      </c>
      <c r="X113" s="33">
        <v>2.3999999999999998E-3</v>
      </c>
      <c r="Y113" s="32">
        <v>67768</v>
      </c>
      <c r="Z113" s="33">
        <v>0.30036299999999999</v>
      </c>
    </row>
    <row r="114" spans="1:26" ht="13.75" customHeight="1" x14ac:dyDescent="0.25">
      <c r="A114" s="7"/>
      <c r="B114" s="8" t="s">
        <v>51</v>
      </c>
      <c r="C114" s="9">
        <v>183420388</v>
      </c>
      <c r="D114" s="9">
        <v>118068991</v>
      </c>
      <c r="E114" s="10">
        <v>0.55349999999999999</v>
      </c>
      <c r="F114" s="9">
        <v>203717973</v>
      </c>
      <c r="G114" s="10">
        <v>-9.9599999999999994E-2</v>
      </c>
      <c r="H114" s="10">
        <v>0.33210000000000001</v>
      </c>
      <c r="I114" s="14">
        <v>80545.268433000005</v>
      </c>
      <c r="J114" s="14">
        <v>59695.217892000001</v>
      </c>
      <c r="K114" s="10">
        <v>0.349275</v>
      </c>
      <c r="L114" s="14">
        <v>90788.128224999993</v>
      </c>
      <c r="M114" s="10">
        <v>-0.11282200000000001</v>
      </c>
      <c r="N114" s="10">
        <v>0.182956984950669</v>
      </c>
      <c r="O114" s="9">
        <v>183420388</v>
      </c>
      <c r="P114" s="9">
        <v>118068991</v>
      </c>
      <c r="Q114" s="10">
        <v>0.55349999999999999</v>
      </c>
      <c r="R114" s="10">
        <v>0.33210000000000001</v>
      </c>
      <c r="S114" s="14">
        <v>80545.268433000005</v>
      </c>
      <c r="T114" s="14">
        <v>59695.217892000001</v>
      </c>
      <c r="U114" s="10">
        <v>0.349275</v>
      </c>
      <c r="V114" s="10">
        <v>0.182956984950669</v>
      </c>
      <c r="W114" s="9">
        <v>13499750</v>
      </c>
      <c r="X114" s="10">
        <v>0.37259999999999999</v>
      </c>
      <c r="Y114" s="9">
        <v>13435769</v>
      </c>
      <c r="Z114" s="10">
        <v>4.7619899999999998E-3</v>
      </c>
    </row>
    <row r="115" spans="1:26" ht="13.75" customHeight="1" x14ac:dyDescent="0.25">
      <c r="A115" s="40" t="s">
        <v>136</v>
      </c>
      <c r="B115" s="31" t="s">
        <v>137</v>
      </c>
      <c r="C115" s="32">
        <v>2915331</v>
      </c>
      <c r="D115" s="32">
        <v>1441547</v>
      </c>
      <c r="E115" s="33">
        <v>1.0224</v>
      </c>
      <c r="F115" s="32">
        <v>2329783</v>
      </c>
      <c r="G115" s="33">
        <v>0.25130000000000002</v>
      </c>
      <c r="H115" s="33">
        <v>5.3E-3</v>
      </c>
      <c r="I115" s="34">
        <v>28642.010521</v>
      </c>
      <c r="J115" s="34">
        <v>17637.120674999998</v>
      </c>
      <c r="K115" s="33">
        <v>0.62396200000000002</v>
      </c>
      <c r="L115" s="34">
        <v>23651.082444</v>
      </c>
      <c r="M115" s="33">
        <v>0.21102299999999999</v>
      </c>
      <c r="N115" s="33">
        <v>6.50597606761531E-2</v>
      </c>
      <c r="O115" s="32">
        <v>2915331</v>
      </c>
      <c r="P115" s="32">
        <v>1441547</v>
      </c>
      <c r="Q115" s="33">
        <v>1.0224</v>
      </c>
      <c r="R115" s="33">
        <v>5.3E-3</v>
      </c>
      <c r="S115" s="34">
        <v>28642.010521</v>
      </c>
      <c r="T115" s="34">
        <v>17637.120674999998</v>
      </c>
      <c r="U115" s="33">
        <v>0.62396200000000002</v>
      </c>
      <c r="V115" s="33">
        <v>6.50597606761531E-2</v>
      </c>
      <c r="W115" s="32">
        <v>269180</v>
      </c>
      <c r="X115" s="33">
        <v>7.4000000000000003E-3</v>
      </c>
      <c r="Y115" s="32">
        <v>273503</v>
      </c>
      <c r="Z115" s="33">
        <v>-1.5800000000000002E-2</v>
      </c>
    </row>
    <row r="116" spans="1:26" ht="13.75" customHeight="1" x14ac:dyDescent="0.25">
      <c r="A116" s="40"/>
      <c r="B116" s="31" t="s">
        <v>138</v>
      </c>
      <c r="C116" s="32">
        <v>1270577</v>
      </c>
      <c r="D116" s="32">
        <v>793209</v>
      </c>
      <c r="E116" s="33">
        <v>0.6018</v>
      </c>
      <c r="F116" s="32">
        <v>1165659</v>
      </c>
      <c r="G116" s="33">
        <v>0.09</v>
      </c>
      <c r="H116" s="33">
        <v>2.3E-3</v>
      </c>
      <c r="I116" s="34">
        <v>13031.389746000001</v>
      </c>
      <c r="J116" s="34">
        <v>7999.8037789999998</v>
      </c>
      <c r="K116" s="33">
        <v>0.62896399999999997</v>
      </c>
      <c r="L116" s="34">
        <v>11910.310857</v>
      </c>
      <c r="M116" s="33">
        <v>9.4127000000000002E-2</v>
      </c>
      <c r="N116" s="33">
        <v>2.9600544191226499E-2</v>
      </c>
      <c r="O116" s="32">
        <v>1270577</v>
      </c>
      <c r="P116" s="32">
        <v>793209</v>
      </c>
      <c r="Q116" s="33">
        <v>0.6018</v>
      </c>
      <c r="R116" s="33">
        <v>2.3E-3</v>
      </c>
      <c r="S116" s="34">
        <v>13031.389746000001</v>
      </c>
      <c r="T116" s="34">
        <v>7999.8037789999998</v>
      </c>
      <c r="U116" s="33">
        <v>0.62896399999999997</v>
      </c>
      <c r="V116" s="33">
        <v>2.9600544191226499E-2</v>
      </c>
      <c r="W116" s="32">
        <v>142600</v>
      </c>
      <c r="X116" s="33">
        <v>3.8999999999999998E-3</v>
      </c>
      <c r="Y116" s="32">
        <v>118543</v>
      </c>
      <c r="Z116" s="33">
        <v>0.2029</v>
      </c>
    </row>
    <row r="117" spans="1:26" ht="13.75" customHeight="1" x14ac:dyDescent="0.25">
      <c r="A117" s="40"/>
      <c r="B117" s="31" t="s">
        <v>139</v>
      </c>
      <c r="C117" s="32">
        <v>1562159</v>
      </c>
      <c r="D117" s="32">
        <v>1074524</v>
      </c>
      <c r="E117" s="33">
        <v>0.45379999999999998</v>
      </c>
      <c r="F117" s="32">
        <v>1340138</v>
      </c>
      <c r="G117" s="33">
        <v>0.16569999999999999</v>
      </c>
      <c r="H117" s="33">
        <v>2.8E-3</v>
      </c>
      <c r="I117" s="34">
        <v>16090.299169</v>
      </c>
      <c r="J117" s="34">
        <v>10743.43586</v>
      </c>
      <c r="K117" s="33">
        <v>0.49768699999999999</v>
      </c>
      <c r="L117" s="34">
        <v>13725.754271</v>
      </c>
      <c r="M117" s="33">
        <v>0.17227100000000001</v>
      </c>
      <c r="N117" s="33">
        <v>3.6548796474162301E-2</v>
      </c>
      <c r="O117" s="32">
        <v>1562159</v>
      </c>
      <c r="P117" s="32">
        <v>1074524</v>
      </c>
      <c r="Q117" s="33">
        <v>0.45379999999999998</v>
      </c>
      <c r="R117" s="33">
        <v>2.8E-3</v>
      </c>
      <c r="S117" s="34">
        <v>16090.299169</v>
      </c>
      <c r="T117" s="34">
        <v>10743.43586</v>
      </c>
      <c r="U117" s="33">
        <v>0.49768699999999999</v>
      </c>
      <c r="V117" s="33">
        <v>3.6548796474162301E-2</v>
      </c>
      <c r="W117" s="32">
        <v>209908</v>
      </c>
      <c r="X117" s="33">
        <v>5.7999999999999996E-3</v>
      </c>
      <c r="Y117" s="32">
        <v>205045</v>
      </c>
      <c r="Z117" s="33">
        <v>2.3699999999999999E-2</v>
      </c>
    </row>
    <row r="118" spans="1:26" ht="13.75" customHeight="1" x14ac:dyDescent="0.25">
      <c r="A118" s="40"/>
      <c r="B118" s="31" t="s">
        <v>140</v>
      </c>
      <c r="C118" s="32">
        <v>1741087</v>
      </c>
      <c r="D118" s="32">
        <v>1015007</v>
      </c>
      <c r="E118" s="33">
        <v>0.71530000000000005</v>
      </c>
      <c r="F118" s="32">
        <v>1390989</v>
      </c>
      <c r="G118" s="33">
        <v>0.25169999999999998</v>
      </c>
      <c r="H118" s="33">
        <v>3.2000000000000002E-3</v>
      </c>
      <c r="I118" s="34">
        <v>11770.654522999999</v>
      </c>
      <c r="J118" s="34">
        <v>8467.2457439999998</v>
      </c>
      <c r="K118" s="33">
        <v>0.39013999999999999</v>
      </c>
      <c r="L118" s="34">
        <v>9532.2786520000009</v>
      </c>
      <c r="M118" s="33">
        <v>0.234821</v>
      </c>
      <c r="N118" s="33">
        <v>2.6736809055585901E-2</v>
      </c>
      <c r="O118" s="32">
        <v>1741087</v>
      </c>
      <c r="P118" s="32">
        <v>1015007</v>
      </c>
      <c r="Q118" s="33">
        <v>0.71530000000000005</v>
      </c>
      <c r="R118" s="33">
        <v>3.2000000000000002E-3</v>
      </c>
      <c r="S118" s="34">
        <v>11770.654522999999</v>
      </c>
      <c r="T118" s="34">
        <v>8467.2457439999998</v>
      </c>
      <c r="U118" s="33">
        <v>0.39013999999999999</v>
      </c>
      <c r="V118" s="33">
        <v>2.6736809055585901E-2</v>
      </c>
      <c r="W118" s="32">
        <v>139858</v>
      </c>
      <c r="X118" s="33">
        <v>3.8999999999999998E-3</v>
      </c>
      <c r="Y118" s="32">
        <v>146158</v>
      </c>
      <c r="Z118" s="33">
        <v>-4.3099999999999999E-2</v>
      </c>
    </row>
    <row r="119" spans="1:26" ht="13.75" customHeight="1" x14ac:dyDescent="0.25">
      <c r="A119" s="40"/>
      <c r="B119" s="31" t="s">
        <v>141</v>
      </c>
      <c r="C119" s="32">
        <v>2506556</v>
      </c>
      <c r="D119" s="32">
        <v>1074732</v>
      </c>
      <c r="E119" s="33">
        <v>1.3323</v>
      </c>
      <c r="F119" s="32">
        <v>1763789</v>
      </c>
      <c r="G119" s="33">
        <v>0.42109999999999997</v>
      </c>
      <c r="H119" s="33">
        <v>4.4999999999999997E-3</v>
      </c>
      <c r="I119" s="34">
        <v>24935.287746999998</v>
      </c>
      <c r="J119" s="34">
        <v>13126.661983</v>
      </c>
      <c r="K119" s="33">
        <v>0.89959100000000003</v>
      </c>
      <c r="L119" s="34">
        <v>19101.466666</v>
      </c>
      <c r="M119" s="33">
        <v>0.30541200000000002</v>
      </c>
      <c r="N119" s="33">
        <v>5.6640013173006598E-2</v>
      </c>
      <c r="O119" s="32">
        <v>2506556</v>
      </c>
      <c r="P119" s="32">
        <v>1074732</v>
      </c>
      <c r="Q119" s="33">
        <v>1.3323</v>
      </c>
      <c r="R119" s="33">
        <v>4.4999999999999997E-3</v>
      </c>
      <c r="S119" s="34">
        <v>24935.287746999998</v>
      </c>
      <c r="T119" s="34">
        <v>13126.661983</v>
      </c>
      <c r="U119" s="33">
        <v>0.89959100000000003</v>
      </c>
      <c r="V119" s="33">
        <v>5.6640013173006598E-2</v>
      </c>
      <c r="W119" s="32">
        <v>321208</v>
      </c>
      <c r="X119" s="33">
        <v>8.8999999999999999E-3</v>
      </c>
      <c r="Y119" s="32">
        <v>291411</v>
      </c>
      <c r="Z119" s="33">
        <v>0.1023</v>
      </c>
    </row>
    <row r="120" spans="1:26" ht="13.75" customHeight="1" x14ac:dyDescent="0.25">
      <c r="A120" s="40"/>
      <c r="B120" s="31" t="s">
        <v>142</v>
      </c>
      <c r="C120" s="32">
        <v>762745</v>
      </c>
      <c r="D120" s="32">
        <v>622666</v>
      </c>
      <c r="E120" s="33">
        <v>0.22500000000000001</v>
      </c>
      <c r="F120" s="32">
        <v>873504</v>
      </c>
      <c r="G120" s="33">
        <v>-0.1268</v>
      </c>
      <c r="H120" s="33">
        <v>1.4E-3</v>
      </c>
      <c r="I120" s="34">
        <v>15443.768550000001</v>
      </c>
      <c r="J120" s="34">
        <v>12557.94593</v>
      </c>
      <c r="K120" s="33">
        <v>0.22980100000000001</v>
      </c>
      <c r="L120" s="34">
        <v>17666.360275999999</v>
      </c>
      <c r="M120" s="33">
        <v>-0.125809</v>
      </c>
      <c r="N120" s="33">
        <v>3.50802149543313E-2</v>
      </c>
      <c r="O120" s="32">
        <v>762745</v>
      </c>
      <c r="P120" s="32">
        <v>622666</v>
      </c>
      <c r="Q120" s="33">
        <v>0.22500000000000001</v>
      </c>
      <c r="R120" s="33">
        <v>1.4E-3</v>
      </c>
      <c r="S120" s="34">
        <v>15443.768550000001</v>
      </c>
      <c r="T120" s="34">
        <v>12557.94593</v>
      </c>
      <c r="U120" s="33">
        <v>0.22980100000000001</v>
      </c>
      <c r="V120" s="33">
        <v>3.50802149543313E-2</v>
      </c>
      <c r="W120" s="32">
        <v>80037</v>
      </c>
      <c r="X120" s="33">
        <v>2.2000000000000001E-3</v>
      </c>
      <c r="Y120" s="32">
        <v>71532</v>
      </c>
      <c r="Z120" s="33">
        <v>0.11890000000000001</v>
      </c>
    </row>
    <row r="121" spans="1:26" ht="13.75" customHeight="1" x14ac:dyDescent="0.25">
      <c r="A121" s="40"/>
      <c r="B121" s="31" t="s">
        <v>143</v>
      </c>
      <c r="C121" s="32">
        <v>3168670</v>
      </c>
      <c r="D121" s="32">
        <v>691599</v>
      </c>
      <c r="E121" s="33">
        <v>3.5817000000000001</v>
      </c>
      <c r="F121" s="32">
        <v>1773017</v>
      </c>
      <c r="G121" s="33">
        <v>0.78720000000000001</v>
      </c>
      <c r="H121" s="33">
        <v>5.7000000000000002E-3</v>
      </c>
      <c r="I121" s="34">
        <v>33027.514194000003</v>
      </c>
      <c r="J121" s="34">
        <v>9084.3377519999995</v>
      </c>
      <c r="K121" s="33">
        <v>2.6356549999999999</v>
      </c>
      <c r="L121" s="34">
        <v>20810.024453999999</v>
      </c>
      <c r="M121" s="33">
        <v>0.58709599999999995</v>
      </c>
      <c r="N121" s="33">
        <v>7.5021345572596598E-2</v>
      </c>
      <c r="O121" s="32">
        <v>3168670</v>
      </c>
      <c r="P121" s="32">
        <v>691599</v>
      </c>
      <c r="Q121" s="33">
        <v>3.5817000000000001</v>
      </c>
      <c r="R121" s="33">
        <v>5.7000000000000002E-3</v>
      </c>
      <c r="S121" s="34">
        <v>33027.514194000003</v>
      </c>
      <c r="T121" s="34">
        <v>9084.3377519999995</v>
      </c>
      <c r="U121" s="33">
        <v>2.6356549999999999</v>
      </c>
      <c r="V121" s="33">
        <v>7.5021345572596598E-2</v>
      </c>
      <c r="W121" s="32">
        <v>305219</v>
      </c>
      <c r="X121" s="33">
        <v>8.3999999999999995E-3</v>
      </c>
      <c r="Y121" s="32">
        <v>251461</v>
      </c>
      <c r="Z121" s="33">
        <v>0.21379999999999999</v>
      </c>
    </row>
    <row r="122" spans="1:26" ht="13.75" customHeight="1" x14ac:dyDescent="0.25">
      <c r="A122" s="40"/>
      <c r="B122" s="31" t="s">
        <v>144</v>
      </c>
      <c r="C122" s="32">
        <v>612597</v>
      </c>
      <c r="D122" s="32"/>
      <c r="E122" s="33"/>
      <c r="F122" s="32">
        <v>443472</v>
      </c>
      <c r="G122" s="33">
        <v>0.38140000000000002</v>
      </c>
      <c r="H122" s="33">
        <v>1.1000000000000001E-3</v>
      </c>
      <c r="I122" s="34">
        <v>6308.1855729999997</v>
      </c>
      <c r="J122" s="34"/>
      <c r="K122" s="33"/>
      <c r="L122" s="34">
        <v>4462.4901019999998</v>
      </c>
      <c r="M122" s="33">
        <v>0.41360200000000003</v>
      </c>
      <c r="N122" s="33">
        <v>1.4328918822903E-2</v>
      </c>
      <c r="O122" s="32">
        <v>612597</v>
      </c>
      <c r="P122" s="32"/>
      <c r="Q122" s="33"/>
      <c r="R122" s="33">
        <v>1.1000000000000001E-3</v>
      </c>
      <c r="S122" s="34">
        <v>6308.1855729999997</v>
      </c>
      <c r="T122" s="34"/>
      <c r="U122" s="33"/>
      <c r="V122" s="33">
        <v>1.4328918822903E-2</v>
      </c>
      <c r="W122" s="32">
        <v>59832</v>
      </c>
      <c r="X122" s="33">
        <v>1.6999999999999999E-3</v>
      </c>
      <c r="Y122" s="32">
        <v>48512</v>
      </c>
      <c r="Z122" s="33">
        <v>0.23330000000000001</v>
      </c>
    </row>
    <row r="123" spans="1:26" ht="13.75" customHeight="1" x14ac:dyDescent="0.25">
      <c r="A123" s="40"/>
      <c r="B123" s="31" t="s">
        <v>145</v>
      </c>
      <c r="C123" s="32">
        <v>3006391</v>
      </c>
      <c r="D123" s="32">
        <v>1581329</v>
      </c>
      <c r="E123" s="33">
        <v>0.9012</v>
      </c>
      <c r="F123" s="32">
        <v>2303147</v>
      </c>
      <c r="G123" s="33">
        <v>0.30530000000000002</v>
      </c>
      <c r="H123" s="33">
        <v>5.4000000000000003E-3</v>
      </c>
      <c r="I123" s="34">
        <v>141.41459699999999</v>
      </c>
      <c r="J123" s="34">
        <v>85.396718000000007</v>
      </c>
      <c r="K123" s="33">
        <v>0.655972</v>
      </c>
      <c r="L123" s="34">
        <v>119.345583</v>
      </c>
      <c r="M123" s="33">
        <v>0.184917</v>
      </c>
      <c r="N123" s="33">
        <v>3.2122046146826902E-4</v>
      </c>
      <c r="O123" s="32">
        <v>3006391</v>
      </c>
      <c r="P123" s="32">
        <v>1581329</v>
      </c>
      <c r="Q123" s="33">
        <v>0.9012</v>
      </c>
      <c r="R123" s="33">
        <v>5.4000000000000003E-3</v>
      </c>
      <c r="S123" s="34">
        <v>141.41459699999999</v>
      </c>
      <c r="T123" s="34">
        <v>85.396718000000007</v>
      </c>
      <c r="U123" s="33">
        <v>0.655972</v>
      </c>
      <c r="V123" s="33">
        <v>3.2122046146826902E-4</v>
      </c>
      <c r="W123" s="32">
        <v>189413</v>
      </c>
      <c r="X123" s="33">
        <v>5.1999999999999998E-3</v>
      </c>
      <c r="Y123" s="32">
        <v>200244</v>
      </c>
      <c r="Z123" s="33">
        <v>-5.4100000000000002E-2</v>
      </c>
    </row>
    <row r="124" spans="1:26" ht="13.75" customHeight="1" x14ac:dyDescent="0.25">
      <c r="A124" s="40"/>
      <c r="B124" s="31" t="s">
        <v>146</v>
      </c>
      <c r="C124" s="32">
        <v>3545763</v>
      </c>
      <c r="D124" s="32">
        <v>808288</v>
      </c>
      <c r="E124" s="33">
        <v>3.3868</v>
      </c>
      <c r="F124" s="32">
        <v>1980504</v>
      </c>
      <c r="G124" s="33">
        <v>0.7903</v>
      </c>
      <c r="H124" s="33">
        <v>6.4000000000000003E-3</v>
      </c>
      <c r="I124" s="34">
        <v>318.044082</v>
      </c>
      <c r="J124" s="34">
        <v>53.258825999999999</v>
      </c>
      <c r="K124" s="33">
        <v>4.9716690000000003</v>
      </c>
      <c r="L124" s="34">
        <v>135.591533</v>
      </c>
      <c r="M124" s="33">
        <v>1.345604</v>
      </c>
      <c r="N124" s="33">
        <v>7.2243084486739396E-4</v>
      </c>
      <c r="O124" s="32">
        <v>3545763</v>
      </c>
      <c r="P124" s="32">
        <v>808288</v>
      </c>
      <c r="Q124" s="33">
        <v>3.3868</v>
      </c>
      <c r="R124" s="33">
        <v>6.4000000000000003E-3</v>
      </c>
      <c r="S124" s="34">
        <v>318.044082</v>
      </c>
      <c r="T124" s="34">
        <v>53.258825999999999</v>
      </c>
      <c r="U124" s="33">
        <v>4.9716690000000003</v>
      </c>
      <c r="V124" s="33">
        <v>7.2243084486739396E-4</v>
      </c>
      <c r="W124" s="32">
        <v>221073</v>
      </c>
      <c r="X124" s="33">
        <v>6.1000000000000004E-3</v>
      </c>
      <c r="Y124" s="32">
        <v>153484</v>
      </c>
      <c r="Z124" s="33">
        <v>0.44040000000000001</v>
      </c>
    </row>
    <row r="125" spans="1:26" ht="13.75" customHeight="1" x14ac:dyDescent="0.25">
      <c r="A125" s="40"/>
      <c r="B125" s="31" t="s">
        <v>147</v>
      </c>
      <c r="C125" s="32">
        <v>1471660</v>
      </c>
      <c r="D125" s="32">
        <v>586406</v>
      </c>
      <c r="E125" s="33">
        <v>1.5096000000000001</v>
      </c>
      <c r="F125" s="32">
        <v>1147728</v>
      </c>
      <c r="G125" s="33">
        <v>0.28220000000000001</v>
      </c>
      <c r="H125" s="33">
        <v>2.7000000000000001E-3</v>
      </c>
      <c r="I125" s="34">
        <v>45.304670000000002</v>
      </c>
      <c r="J125" s="34">
        <v>18.764513999999998</v>
      </c>
      <c r="K125" s="33">
        <v>1.41438</v>
      </c>
      <c r="L125" s="34">
        <v>36.921843000000003</v>
      </c>
      <c r="M125" s="33">
        <v>0.22704199999999999</v>
      </c>
      <c r="N125" s="33">
        <v>1.0290866227952201E-4</v>
      </c>
      <c r="O125" s="32">
        <v>1471660</v>
      </c>
      <c r="P125" s="32">
        <v>586406</v>
      </c>
      <c r="Q125" s="33">
        <v>1.5096000000000001</v>
      </c>
      <c r="R125" s="33">
        <v>2.7000000000000001E-3</v>
      </c>
      <c r="S125" s="34">
        <v>45.304670000000002</v>
      </c>
      <c r="T125" s="34">
        <v>18.764513999999998</v>
      </c>
      <c r="U125" s="33">
        <v>1.41438</v>
      </c>
      <c r="V125" s="33">
        <v>1.0290866227952201E-4</v>
      </c>
      <c r="W125" s="32">
        <v>86530</v>
      </c>
      <c r="X125" s="33">
        <v>2.3999999999999998E-3</v>
      </c>
      <c r="Y125" s="32">
        <v>92835</v>
      </c>
      <c r="Z125" s="33">
        <v>-6.7900000000000002E-2</v>
      </c>
    </row>
    <row r="126" spans="1:26" ht="13.75" customHeight="1" x14ac:dyDescent="0.25">
      <c r="A126" s="7"/>
      <c r="B126" s="8" t="s">
        <v>51</v>
      </c>
      <c r="C126" s="9">
        <v>22563536</v>
      </c>
      <c r="D126" s="9">
        <v>9689307</v>
      </c>
      <c r="E126" s="10">
        <v>1.3287</v>
      </c>
      <c r="F126" s="9">
        <v>16511730</v>
      </c>
      <c r="G126" s="10">
        <v>0.36649999999999999</v>
      </c>
      <c r="H126" s="10">
        <v>4.0899999999999999E-2</v>
      </c>
      <c r="I126" s="14">
        <v>149753.87337300001</v>
      </c>
      <c r="J126" s="14">
        <v>79773.971780000007</v>
      </c>
      <c r="K126" s="10">
        <v>0.87722699999999998</v>
      </c>
      <c r="L126" s="14">
        <v>121151.62667899999</v>
      </c>
      <c r="M126" s="10">
        <v>0.23608599999999999</v>
      </c>
      <c r="N126" s="10">
        <v>0.34016296289085202</v>
      </c>
      <c r="O126" s="9">
        <v>22563536</v>
      </c>
      <c r="P126" s="9">
        <v>9689307</v>
      </c>
      <c r="Q126" s="10">
        <v>1.3287</v>
      </c>
      <c r="R126" s="10">
        <v>4.0899999999999999E-2</v>
      </c>
      <c r="S126" s="14">
        <v>149753.87337300001</v>
      </c>
      <c r="T126" s="14">
        <v>79773.971780000007</v>
      </c>
      <c r="U126" s="10">
        <v>0.87722699999999998</v>
      </c>
      <c r="V126" s="10">
        <v>0.34016296289085202</v>
      </c>
      <c r="W126" s="9">
        <v>2024858</v>
      </c>
      <c r="X126" s="10">
        <v>5.5899999999999998E-2</v>
      </c>
      <c r="Y126" s="9">
        <v>1852728</v>
      </c>
      <c r="Z126" s="10">
        <v>9.2899999999999996E-2</v>
      </c>
    </row>
    <row r="127" spans="1:26" ht="13.75" customHeight="1" x14ac:dyDescent="0.25">
      <c r="A127" s="40" t="s">
        <v>148</v>
      </c>
      <c r="B127" s="31" t="s">
        <v>149</v>
      </c>
      <c r="C127" s="32">
        <v>2674203</v>
      </c>
      <c r="D127" s="32">
        <v>540021</v>
      </c>
      <c r="E127" s="33">
        <v>3.952</v>
      </c>
      <c r="F127" s="32">
        <v>2350938</v>
      </c>
      <c r="G127" s="33">
        <v>0.13750000000000001</v>
      </c>
      <c r="H127" s="33">
        <v>4.7999999999999996E-3</v>
      </c>
      <c r="I127" s="34">
        <v>1814.935039</v>
      </c>
      <c r="J127" s="34">
        <v>481.182727</v>
      </c>
      <c r="K127" s="33">
        <v>2.7718210000000001</v>
      </c>
      <c r="L127" s="34">
        <v>1645.486545</v>
      </c>
      <c r="M127" s="33">
        <v>0.102978</v>
      </c>
      <c r="N127" s="33">
        <v>4.1225890617395799E-3</v>
      </c>
      <c r="O127" s="32">
        <v>2674203</v>
      </c>
      <c r="P127" s="32">
        <v>540021</v>
      </c>
      <c r="Q127" s="33">
        <v>3.952</v>
      </c>
      <c r="R127" s="33">
        <v>4.7999999999999996E-3</v>
      </c>
      <c r="S127" s="34">
        <v>1814.935039</v>
      </c>
      <c r="T127" s="34">
        <v>481.182727</v>
      </c>
      <c r="U127" s="33">
        <v>2.7718210000000001</v>
      </c>
      <c r="V127" s="33">
        <v>4.1225890617395799E-3</v>
      </c>
      <c r="W127" s="32">
        <v>252537</v>
      </c>
      <c r="X127" s="33">
        <v>7.0000000000000001E-3</v>
      </c>
      <c r="Y127" s="32">
        <v>107464</v>
      </c>
      <c r="Z127" s="33">
        <v>0.27660000000000001</v>
      </c>
    </row>
    <row r="128" spans="1:26" ht="13.75" customHeight="1" x14ac:dyDescent="0.25">
      <c r="A128" s="40"/>
      <c r="B128" s="31" t="s">
        <v>150</v>
      </c>
      <c r="C128" s="32">
        <v>3150550</v>
      </c>
      <c r="D128" s="32"/>
      <c r="E128" s="33"/>
      <c r="F128" s="32">
        <v>13196462</v>
      </c>
      <c r="G128" s="33">
        <v>-0.76129999999999998</v>
      </c>
      <c r="H128" s="33">
        <v>5.7000000000000002E-3</v>
      </c>
      <c r="I128" s="34">
        <v>3201.9805710000001</v>
      </c>
      <c r="J128" s="34"/>
      <c r="K128" s="33"/>
      <c r="L128" s="34">
        <v>13084.205645</v>
      </c>
      <c r="M128" s="33">
        <v>-0.75527900000000003</v>
      </c>
      <c r="N128" s="33">
        <v>7.2732355672523097E-3</v>
      </c>
      <c r="O128" s="32">
        <v>3150550</v>
      </c>
      <c r="P128" s="32"/>
      <c r="Q128" s="33"/>
      <c r="R128" s="33">
        <v>5.7000000000000002E-3</v>
      </c>
      <c r="S128" s="34">
        <v>3201.9805710000001</v>
      </c>
      <c r="T128" s="34"/>
      <c r="U128" s="33"/>
      <c r="V128" s="33">
        <v>7.2732355672523097E-3</v>
      </c>
      <c r="W128" s="32">
        <v>137188</v>
      </c>
      <c r="X128" s="33">
        <v>3.8E-3</v>
      </c>
      <c r="Y128" s="32">
        <v>275608</v>
      </c>
      <c r="Z128" s="33">
        <v>-8.3699999999999997E-2</v>
      </c>
    </row>
    <row r="129" spans="1:26" ht="13.75" customHeight="1" x14ac:dyDescent="0.25">
      <c r="A129" s="40"/>
      <c r="B129" s="31" t="s">
        <v>151</v>
      </c>
      <c r="C129" s="32">
        <v>402767</v>
      </c>
      <c r="D129" s="32">
        <v>46535</v>
      </c>
      <c r="E129" s="33">
        <v>7.6551</v>
      </c>
      <c r="F129" s="32">
        <v>489138</v>
      </c>
      <c r="G129" s="33">
        <v>-0.17660000000000001</v>
      </c>
      <c r="H129" s="33">
        <v>6.9999999999999999E-4</v>
      </c>
      <c r="I129" s="34">
        <v>1.592749</v>
      </c>
      <c r="J129" s="34">
        <v>1.9130940000000001</v>
      </c>
      <c r="K129" s="33">
        <v>-0.16744899999999999</v>
      </c>
      <c r="L129" s="34">
        <v>2.2814079999999999</v>
      </c>
      <c r="M129" s="33">
        <v>-0.30185699999999999</v>
      </c>
      <c r="N129" s="33">
        <v>3.6178978665344098E-6</v>
      </c>
      <c r="O129" s="32">
        <v>402767</v>
      </c>
      <c r="P129" s="32">
        <v>46535</v>
      </c>
      <c r="Q129" s="33">
        <v>7.6551</v>
      </c>
      <c r="R129" s="33">
        <v>6.9999999999999999E-4</v>
      </c>
      <c r="S129" s="34">
        <v>1.592749</v>
      </c>
      <c r="T129" s="34">
        <v>1.9130940000000001</v>
      </c>
      <c r="U129" s="33">
        <v>-0.16744899999999999</v>
      </c>
      <c r="V129" s="33">
        <v>3.6178978665344098E-6</v>
      </c>
      <c r="W129" s="32">
        <v>46336</v>
      </c>
      <c r="X129" s="33">
        <v>1.2999999999999999E-3</v>
      </c>
      <c r="Y129" s="32">
        <v>51005</v>
      </c>
      <c r="Z129" s="33">
        <v>-9.1499999999999998E-2</v>
      </c>
    </row>
    <row r="130" spans="1:26" ht="13.75" customHeight="1" x14ac:dyDescent="0.25">
      <c r="A130" s="40"/>
      <c r="B130" s="31" t="s">
        <v>152</v>
      </c>
      <c r="C130" s="32">
        <v>772285</v>
      </c>
      <c r="D130" s="32"/>
      <c r="E130" s="33"/>
      <c r="F130" s="32">
        <v>2383517</v>
      </c>
      <c r="G130" s="33">
        <v>-0.67600000000000005</v>
      </c>
      <c r="H130" s="33">
        <v>1.4E-3</v>
      </c>
      <c r="I130" s="34">
        <v>10.053502</v>
      </c>
      <c r="J130" s="34"/>
      <c r="K130" s="33"/>
      <c r="L130" s="34">
        <v>45.711787000000001</v>
      </c>
      <c r="M130" s="33">
        <v>-0.78006799999999998</v>
      </c>
      <c r="N130" s="33">
        <v>2.28363310458832E-5</v>
      </c>
      <c r="O130" s="32">
        <v>772285</v>
      </c>
      <c r="P130" s="32"/>
      <c r="Q130" s="33"/>
      <c r="R130" s="33">
        <v>1.4E-3</v>
      </c>
      <c r="S130" s="34">
        <v>10.053502</v>
      </c>
      <c r="T130" s="34"/>
      <c r="U130" s="33"/>
      <c r="V130" s="33">
        <v>2.28363310458832E-5</v>
      </c>
      <c r="W130" s="32">
        <v>141773</v>
      </c>
      <c r="X130" s="33">
        <v>3.8999999999999998E-3</v>
      </c>
      <c r="Y130" s="32">
        <v>208261</v>
      </c>
      <c r="Z130" s="33">
        <v>-0.31929999999999997</v>
      </c>
    </row>
    <row r="131" spans="1:26" ht="13.75" customHeight="1" x14ac:dyDescent="0.25">
      <c r="A131" s="7"/>
      <c r="B131" s="8" t="s">
        <v>51</v>
      </c>
      <c r="C131" s="9">
        <v>6999805</v>
      </c>
      <c r="D131" s="9">
        <v>586556</v>
      </c>
      <c r="E131" s="10">
        <v>10.9337</v>
      </c>
      <c r="F131" s="9">
        <v>18420055</v>
      </c>
      <c r="G131" s="10">
        <v>-0.62</v>
      </c>
      <c r="H131" s="10">
        <v>1.2699999999999999E-2</v>
      </c>
      <c r="I131" s="14">
        <v>5028.5618610000001</v>
      </c>
      <c r="J131" s="14">
        <v>483.095821</v>
      </c>
      <c r="K131" s="10">
        <v>9.4090360000000004</v>
      </c>
      <c r="L131" s="14">
        <v>14777.685385000001</v>
      </c>
      <c r="M131" s="10">
        <v>-0.65971900000000006</v>
      </c>
      <c r="N131" s="10">
        <v>1.1422278857904301E-2</v>
      </c>
      <c r="O131" s="9">
        <v>6999805</v>
      </c>
      <c r="P131" s="9">
        <v>586556</v>
      </c>
      <c r="Q131" s="10">
        <v>10.9337</v>
      </c>
      <c r="R131" s="10">
        <v>1.2699999999999999E-2</v>
      </c>
      <c r="S131" s="14">
        <v>5028.5618610000001</v>
      </c>
      <c r="T131" s="14">
        <v>483.095821</v>
      </c>
      <c r="U131" s="10">
        <v>9.4090360000000004</v>
      </c>
      <c r="V131" s="10">
        <v>1.1422278857904301E-2</v>
      </c>
      <c r="W131" s="9">
        <v>577834</v>
      </c>
      <c r="X131" s="10">
        <v>1.5900000000000001E-2</v>
      </c>
      <c r="Y131" s="9">
        <v>642338</v>
      </c>
      <c r="Z131" s="10">
        <v>-0.1004</v>
      </c>
    </row>
    <row r="132" spans="1:26" ht="14.95" customHeight="1" x14ac:dyDescent="0.25">
      <c r="A132" s="36" t="s">
        <v>153</v>
      </c>
      <c r="B132" s="37"/>
      <c r="C132" s="11">
        <f>SUM(C30,C37,C79,C114,C126,C131)</f>
        <v>0</v>
      </c>
      <c r="D132" s="11">
        <f>SUM(D30,D37,D79,D114,D126,D131)</f>
        <v>0</v>
      </c>
      <c r="E132" s="10">
        <f>IFERROR((C132-D132)/ABS(D132),"-")</f>
        <v>0</v>
      </c>
      <c r="F132" s="12">
        <f>SUM(F30,F37,F79,F114,F126,F131)</f>
        <v>0</v>
      </c>
      <c r="G132" s="10">
        <f>IFERROR((C132-F132)/ABS(F132),"-")</f>
        <v>0</v>
      </c>
      <c r="H132" s="13">
        <f>IFERROR(C132/C132,"-")</f>
        <v>0</v>
      </c>
      <c r="I132" s="15">
        <f>SUM(I30,I37,I79,I114,I126,I131)</f>
        <v>0</v>
      </c>
      <c r="J132" s="15">
        <f>SUM(J30,J37,J79,J114,J126,J131)</f>
        <v>0</v>
      </c>
      <c r="K132" s="16">
        <f>IFERROR((I132-J132)/ABS(J132),"-")</f>
        <v>0</v>
      </c>
      <c r="L132" s="15">
        <f>SUM(L30,L37,L79,L114,L126,L131)</f>
        <v>0</v>
      </c>
      <c r="M132" s="16">
        <f>IFERROR((I132-L132)/ABS(L132),"-")</f>
        <v>0</v>
      </c>
      <c r="N132" s="17">
        <f>IFERROR(I132/I132,"-")</f>
        <v>0</v>
      </c>
      <c r="O132" s="11">
        <f>SUM(O30,O37,O79,O114,O126,O131)</f>
        <v>0</v>
      </c>
      <c r="P132" s="11">
        <f>SUM(P30,P37,P79,P114,P126,P131)</f>
        <v>0</v>
      </c>
      <c r="Q132" s="10">
        <f>IFERROR((O132-P132)/ABS(P132),"-")</f>
        <v>0</v>
      </c>
      <c r="R132" s="17">
        <f>IFERROR(O132/O132,"-")</f>
        <v>0</v>
      </c>
      <c r="S132" s="15">
        <f>SUM(S30,S37,S79,S114,S126,S131)</f>
        <v>0</v>
      </c>
      <c r="T132" s="15">
        <f>SUM(T30,T37,T79,T114,T126,T131)</f>
        <v>0</v>
      </c>
      <c r="U132" s="16">
        <f>IFERROR((S132-T132)/ABS(T132),"-")</f>
        <v>0</v>
      </c>
      <c r="V132" s="17">
        <f>IFERROR(S132/S132,"-")</f>
        <v>0</v>
      </c>
      <c r="W132" s="11">
        <f>SUM(W30,W37,W79,W114,W126,W131)</f>
        <v>0</v>
      </c>
      <c r="X132" s="17">
        <f>IFERROR(W132/W132,"-")</f>
        <v>0</v>
      </c>
      <c r="Y132" s="11">
        <f>SUM(Y30,Y37,Y79,Y114,Y126,Y131)</f>
        <v>0</v>
      </c>
      <c r="Z132" s="19">
        <f>IFERROR((W132-Y132)/ABS(Y132),"-")</f>
        <v>0</v>
      </c>
    </row>
    <row r="133" spans="1:26" ht="13.75" customHeight="1" x14ac:dyDescent="0.25">
      <c r="A133" s="38" t="s">
        <v>154</v>
      </c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</row>
  </sheetData>
  <mergeCells count="8">
    <mergeCell ref="A132:B132"/>
    <mergeCell ref="A133:Z133"/>
    <mergeCell ref="A4:A29"/>
    <mergeCell ref="A31:A36"/>
    <mergeCell ref="A38:A78"/>
    <mergeCell ref="A80:A113"/>
    <mergeCell ref="A115:A125"/>
    <mergeCell ref="A127:A130"/>
  </mergeCells>
  <phoneticPr fontId="9" type="noConversion"/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17"/>
  <sheetViews>
    <sheetView workbookViewId="0">
      <selection activeCell="A18" sqref="A18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customWidth="1"/>
    <col min="4" max="4" width="13.875" style="1" customWidth="1" collapsed="1"/>
    <col min="5" max="5" width="11.25" style="1" customWidth="1"/>
    <col min="6" max="6" width="13.875" style="1" customWidth="1"/>
    <col min="7" max="7" width="11.25" style="1" customWidth="1"/>
    <col min="8" max="8" width="12.75" style="1" customWidth="1"/>
    <col min="9" max="9" width="16.75" style="1" customWidth="1"/>
    <col min="10" max="10" width="15.75" style="1" customWidth="1"/>
    <col min="11" max="11" width="11.25" style="1" customWidth="1"/>
    <col min="12" max="12" width="12.75" style="1" customWidth="1"/>
    <col min="13" max="13" width="12.25" style="1" customWidth="1"/>
    <col min="14" max="14" width="12.25" style="1" customWidth="1" collapsed="1"/>
    <col min="15" max="15" width="16.125" style="1" customWidth="1"/>
    <col min="16" max="16" width="16.125" style="1" customWidth="1" collapsed="1"/>
    <col min="17" max="17" width="12.25" style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customWidth="1"/>
    <col min="22" max="22" width="14.125" style="1" customWidth="1"/>
    <col min="23" max="23" width="13.75" style="1" customWidth="1"/>
    <col min="24" max="24" width="12.25" style="1" customWidth="1"/>
    <col min="25" max="25" width="12.75" style="1" customWidth="1"/>
    <col min="26" max="26" width="12.25" style="1" customWidth="1"/>
    <col min="27" max="16384" width="8.875" style="1"/>
  </cols>
  <sheetData>
    <row r="1" spans="1:26" ht="13.75" customHeight="1" x14ac:dyDescent="0.25">
      <c r="A1"/>
    </row>
    <row r="2" spans="1:26" ht="14.95" customHeight="1" x14ac:dyDescent="0.25">
      <c r="A2" s="20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1" t="s">
        <v>0</v>
      </c>
      <c r="N2" s="21" t="s">
        <v>165</v>
      </c>
      <c r="O2" s="26" t="s">
        <v>2</v>
      </c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spans="1:26" ht="32.950000000000003" customHeight="1" x14ac:dyDescent="0.25">
      <c r="A3" s="27" t="s">
        <v>3</v>
      </c>
      <c r="B3" s="28" t="s">
        <v>4</v>
      </c>
      <c r="C3" s="29" t="s">
        <v>5</v>
      </c>
      <c r="D3" s="29" t="s">
        <v>6</v>
      </c>
      <c r="E3" s="6" t="s">
        <v>7</v>
      </c>
      <c r="F3" s="29" t="s">
        <v>8</v>
      </c>
      <c r="G3" s="6" t="s">
        <v>9</v>
      </c>
      <c r="H3" s="6" t="s">
        <v>10</v>
      </c>
      <c r="I3" s="28" t="s">
        <v>11</v>
      </c>
      <c r="J3" s="28" t="s">
        <v>12</v>
      </c>
      <c r="K3" s="6" t="s">
        <v>7</v>
      </c>
      <c r="L3" s="28" t="s">
        <v>13</v>
      </c>
      <c r="M3" s="6" t="s">
        <v>9</v>
      </c>
      <c r="N3" s="6" t="s">
        <v>14</v>
      </c>
      <c r="O3" s="29" t="s">
        <v>15</v>
      </c>
      <c r="P3" s="29" t="s">
        <v>16</v>
      </c>
      <c r="Q3" s="6" t="s">
        <v>7</v>
      </c>
      <c r="R3" s="6" t="s">
        <v>17</v>
      </c>
      <c r="S3" s="28" t="s">
        <v>18</v>
      </c>
      <c r="T3" s="28" t="s">
        <v>19</v>
      </c>
      <c r="U3" s="6" t="s">
        <v>7</v>
      </c>
      <c r="V3" s="6" t="s">
        <v>20</v>
      </c>
      <c r="W3" s="29" t="s">
        <v>21</v>
      </c>
      <c r="X3" s="6" t="s">
        <v>22</v>
      </c>
      <c r="Y3" s="29" t="s">
        <v>23</v>
      </c>
      <c r="Z3" s="18" t="s">
        <v>9</v>
      </c>
    </row>
    <row r="4" spans="1:26" ht="13.75" customHeight="1" x14ac:dyDescent="0.25">
      <c r="A4" s="7"/>
      <c r="B4" s="8" t="s">
        <v>51</v>
      </c>
      <c r="C4" s="9"/>
      <c r="D4" s="9"/>
      <c r="E4" s="10"/>
      <c r="F4" s="9"/>
      <c r="G4" s="10"/>
      <c r="H4" s="10"/>
      <c r="I4" s="14"/>
      <c r="J4" s="14"/>
      <c r="K4" s="10"/>
      <c r="L4" s="14"/>
      <c r="M4" s="10"/>
      <c r="N4" s="10"/>
      <c r="O4" s="9"/>
      <c r="P4" s="9"/>
      <c r="Q4" s="10"/>
      <c r="R4" s="10"/>
      <c r="S4" s="14"/>
      <c r="T4" s="14"/>
      <c r="U4" s="10"/>
      <c r="V4" s="10"/>
      <c r="W4" s="9"/>
      <c r="X4" s="10"/>
      <c r="Y4" s="9"/>
      <c r="Z4" s="10"/>
    </row>
    <row r="5" spans="1:26" ht="13.75" customHeight="1" x14ac:dyDescent="0.25">
      <c r="A5" s="7"/>
      <c r="B5" s="8" t="s">
        <v>51</v>
      </c>
      <c r="C5" s="9"/>
      <c r="D5" s="9"/>
      <c r="E5" s="10"/>
      <c r="F5" s="9"/>
      <c r="G5" s="10"/>
      <c r="H5" s="10"/>
      <c r="I5" s="14"/>
      <c r="J5" s="14"/>
      <c r="K5" s="10"/>
      <c r="L5" s="14"/>
      <c r="M5" s="10"/>
      <c r="N5" s="10"/>
      <c r="O5" s="9"/>
      <c r="P5" s="9"/>
      <c r="Q5" s="10"/>
      <c r="R5" s="10"/>
      <c r="S5" s="14"/>
      <c r="T5" s="14"/>
      <c r="U5" s="10"/>
      <c r="V5" s="10"/>
      <c r="W5" s="9"/>
      <c r="X5" s="10"/>
      <c r="Y5" s="9"/>
      <c r="Z5" s="10"/>
    </row>
    <row r="6" spans="1:26" ht="13.75" customHeight="1" x14ac:dyDescent="0.25">
      <c r="A6" s="7"/>
      <c r="B6" s="8" t="s">
        <v>51</v>
      </c>
      <c r="C6" s="9"/>
      <c r="D6" s="9"/>
      <c r="E6" s="10"/>
      <c r="F6" s="9"/>
      <c r="G6" s="10"/>
      <c r="H6" s="10"/>
      <c r="I6" s="14"/>
      <c r="J6" s="14"/>
      <c r="K6" s="10"/>
      <c r="L6" s="14"/>
      <c r="M6" s="10"/>
      <c r="N6" s="10"/>
      <c r="O6" s="9"/>
      <c r="P6" s="9"/>
      <c r="Q6" s="10"/>
      <c r="R6" s="10"/>
      <c r="S6" s="14"/>
      <c r="T6" s="14"/>
      <c r="U6" s="10"/>
      <c r="V6" s="10"/>
      <c r="W6" s="9"/>
      <c r="X6" s="10"/>
      <c r="Y6" s="9"/>
      <c r="Z6" s="10"/>
    </row>
    <row r="7" spans="1:26" ht="13.75" customHeight="1" x14ac:dyDescent="0.25">
      <c r="A7" s="7"/>
      <c r="B7" s="8" t="s">
        <v>51</v>
      </c>
      <c r="C7" s="9"/>
      <c r="D7" s="9"/>
      <c r="E7" s="10"/>
      <c r="F7" s="9"/>
      <c r="G7" s="10"/>
      <c r="H7" s="10"/>
      <c r="I7" s="14"/>
      <c r="J7" s="14"/>
      <c r="K7" s="10"/>
      <c r="L7" s="14"/>
      <c r="M7" s="10"/>
      <c r="N7" s="10"/>
      <c r="O7" s="9"/>
      <c r="P7" s="9"/>
      <c r="Q7" s="10"/>
      <c r="R7" s="10"/>
      <c r="S7" s="14"/>
      <c r="T7" s="14"/>
      <c r="U7" s="10"/>
      <c r="V7" s="10"/>
      <c r="W7" s="9"/>
      <c r="X7" s="10"/>
      <c r="Y7" s="9"/>
      <c r="Z7" s="10"/>
    </row>
    <row r="8" spans="1:26" ht="13.75" customHeight="1" x14ac:dyDescent="0.25">
      <c r="A8" s="7"/>
      <c r="B8" s="8" t="s">
        <v>51</v>
      </c>
      <c r="C8" s="9"/>
      <c r="D8" s="9"/>
      <c r="E8" s="10"/>
      <c r="F8" s="9"/>
      <c r="G8" s="10"/>
      <c r="H8" s="10"/>
      <c r="I8" s="14"/>
      <c r="J8" s="14"/>
      <c r="K8" s="10"/>
      <c r="L8" s="14"/>
      <c r="M8" s="10"/>
      <c r="N8" s="10"/>
      <c r="O8" s="9"/>
      <c r="P8" s="9"/>
      <c r="Q8" s="10"/>
      <c r="R8" s="10"/>
      <c r="S8" s="14"/>
      <c r="T8" s="14"/>
      <c r="U8" s="10"/>
      <c r="V8" s="10"/>
      <c r="W8" s="9"/>
      <c r="X8" s="10"/>
      <c r="Y8" s="9"/>
      <c r="Z8" s="10"/>
    </row>
    <row r="9" spans="1:26" ht="13.75" customHeight="1" x14ac:dyDescent="0.25">
      <c r="A9" s="7"/>
      <c r="B9" s="8" t="s">
        <v>51</v>
      </c>
      <c r="C9" s="9"/>
      <c r="D9" s="9"/>
      <c r="E9" s="10"/>
      <c r="F9" s="9"/>
      <c r="G9" s="10"/>
      <c r="H9" s="10"/>
      <c r="I9" s="14"/>
      <c r="J9" s="14"/>
      <c r="K9" s="10"/>
      <c r="L9" s="14"/>
      <c r="M9" s="10"/>
      <c r="N9" s="10"/>
      <c r="O9" s="9"/>
      <c r="P9" s="9"/>
      <c r="Q9" s="10"/>
      <c r="R9" s="10"/>
      <c r="S9" s="14"/>
      <c r="T9" s="14"/>
      <c r="U9" s="10"/>
      <c r="V9" s="10"/>
      <c r="W9" s="9"/>
      <c r="X9" s="10"/>
      <c r="Y9" s="9"/>
      <c r="Z9" s="10"/>
    </row>
    <row r="10" spans="1:26" ht="14.95" customHeight="1" x14ac:dyDescent="0.25">
      <c r="A10" s="36" t="s">
        <v>153</v>
      </c>
      <c r="B10" s="37"/>
      <c r="C10" s="11">
        <f>SUM(C4,C5,C6,C7,C8,C9)</f>
        <v>0</v>
      </c>
      <c r="D10" s="11">
        <f>SUM(D4,D5,D6,D7,D8,D9)</f>
        <v>0</v>
      </c>
      <c r="E10" s="10">
        <f>IFERROR((C10-D10)/ABS(D10),"-")</f>
        <v>0</v>
      </c>
      <c r="F10" s="12">
        <f>SUM(F4,F5,F6,F7,F8,F9)</f>
        <v>0</v>
      </c>
      <c r="G10" s="10">
        <f>IFERROR((C10-F10)/ABS(F10),"-")</f>
        <v>0</v>
      </c>
      <c r="H10" s="13">
        <f>IFERROR(C10/C10,"-")</f>
        <v>0</v>
      </c>
      <c r="I10" s="15">
        <f>SUM(I4,I5,I6,I7,I8,I9)</f>
        <v>0</v>
      </c>
      <c r="J10" s="15">
        <f>SUM(J4,J5,J6,J7,J8,J9)</f>
        <v>0</v>
      </c>
      <c r="K10" s="16">
        <f>IFERROR((I10-J10)/ABS(J10),"-")</f>
        <v>0</v>
      </c>
      <c r="L10" s="15">
        <f>SUM(L4,L5,L6,L7,L8,L9)</f>
        <v>0</v>
      </c>
      <c r="M10" s="16">
        <f>IFERROR((I10-L10)/ABS(L10),"-")</f>
        <v>0</v>
      </c>
      <c r="N10" s="17">
        <f>IFERROR(I10/I10,"-")</f>
        <v>0</v>
      </c>
      <c r="O10" s="11">
        <f>SUM(O4,O5,O6,O7,O8,O9)</f>
        <v>0</v>
      </c>
      <c r="P10" s="11">
        <f>SUM(P4,P5,P6,P7,P8,P9)</f>
        <v>0</v>
      </c>
      <c r="Q10" s="10">
        <f>IFERROR((O10-P10)/ABS(P10),"-")</f>
        <v>0</v>
      </c>
      <c r="R10" s="17">
        <f>IFERROR(O10/O10,"-")</f>
        <v>0</v>
      </c>
      <c r="S10" s="15">
        <f>SUM(S4,S5,S6,S7,S8,S9)</f>
        <v>0</v>
      </c>
      <c r="T10" s="15">
        <f>SUM(T4,T5,T6,T7,T8,T9)</f>
        <v>0</v>
      </c>
      <c r="U10" s="16">
        <f>IFERROR((S10-T10)/ABS(T10),"-")</f>
        <v>0</v>
      </c>
      <c r="V10" s="17">
        <f>IFERROR(S10/S10,"-")</f>
        <v>0</v>
      </c>
      <c r="W10" s="11">
        <f>SUM(W4,W5,W6,W7,W8,W9)</f>
        <v>0</v>
      </c>
      <c r="X10" s="17">
        <f>IFERROR(W10/W10,"-")</f>
        <v>0</v>
      </c>
      <c r="Y10" s="11">
        <f>SUM(Y4,Y5,Y6,Y7,Y8,Y9)</f>
        <v>0</v>
      </c>
      <c r="Z10" s="19">
        <f>IFERROR((W10-Y10)/ABS(Y10),"-")</f>
        <v>0</v>
      </c>
    </row>
    <row r="11" spans="1:26" ht="13.75" customHeight="1" x14ac:dyDescent="0.25">
      <c r="A11" s="41" t="s">
        <v>157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</row>
    <row r="12" spans="1:26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95" customHeight="1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3.7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honeticPr fontId="9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17"/>
  <sheetViews>
    <sheetView workbookViewId="0">
      <selection activeCell="A18" sqref="A18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customWidth="1"/>
    <col min="4" max="4" width="13.875" style="1" customWidth="1" collapsed="1"/>
    <col min="5" max="5" width="11.25" style="1" customWidth="1"/>
    <col min="6" max="6" width="13.875" style="1" customWidth="1"/>
    <col min="7" max="7" width="11.25" style="1" customWidth="1"/>
    <col min="8" max="8" width="12.75" style="1" customWidth="1"/>
    <col min="9" max="9" width="16.75" style="1" customWidth="1"/>
    <col min="10" max="10" width="15.75" style="1" customWidth="1"/>
    <col min="11" max="11" width="11.25" style="1" customWidth="1"/>
    <col min="12" max="12" width="12.75" style="1" customWidth="1"/>
    <col min="13" max="13" width="12.25" style="1" customWidth="1"/>
    <col min="14" max="14" width="12.25" style="1" customWidth="1" collapsed="1"/>
    <col min="15" max="15" width="16.125" style="1" customWidth="1"/>
    <col min="16" max="16" width="16.125" style="1" customWidth="1" collapsed="1"/>
    <col min="17" max="17" width="12.25" style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customWidth="1"/>
    <col min="22" max="22" width="14.125" style="1" customWidth="1"/>
    <col min="23" max="23" width="13.75" style="1" customWidth="1"/>
    <col min="24" max="24" width="12.25" style="1" customWidth="1"/>
    <col min="25" max="25" width="12.75" style="1" customWidth="1"/>
    <col min="26" max="26" width="12.25" style="1" customWidth="1"/>
    <col min="27" max="16384" width="8.875" style="1"/>
  </cols>
  <sheetData>
    <row r="1" spans="1:26" ht="13.75" customHeight="1" x14ac:dyDescent="0.25">
      <c r="A1"/>
    </row>
    <row r="2" spans="1:26" ht="14.95" customHeight="1" x14ac:dyDescent="0.25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 t="s">
        <v>0</v>
      </c>
      <c r="N2" s="21" t="s">
        <v>166</v>
      </c>
      <c r="O2" s="21" t="s">
        <v>2</v>
      </c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32.950000000000003" customHeight="1" x14ac:dyDescent="0.25">
      <c r="A3" s="22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23" t="s">
        <v>12</v>
      </c>
      <c r="K3" s="23" t="s">
        <v>7</v>
      </c>
      <c r="L3" s="23" t="s">
        <v>13</v>
      </c>
      <c r="M3" s="23" t="s">
        <v>9</v>
      </c>
      <c r="N3" s="23" t="s">
        <v>14</v>
      </c>
      <c r="O3" s="23" t="s">
        <v>15</v>
      </c>
      <c r="P3" s="23" t="s">
        <v>16</v>
      </c>
      <c r="Q3" s="23" t="s">
        <v>7</v>
      </c>
      <c r="R3" s="23" t="s">
        <v>17</v>
      </c>
      <c r="S3" s="23" t="s">
        <v>18</v>
      </c>
      <c r="T3" s="23" t="s">
        <v>19</v>
      </c>
      <c r="U3" s="23" t="s">
        <v>7</v>
      </c>
      <c r="V3" s="23" t="s">
        <v>20</v>
      </c>
      <c r="W3" s="23" t="s">
        <v>21</v>
      </c>
      <c r="X3" s="23" t="s">
        <v>22</v>
      </c>
      <c r="Y3" s="23" t="s">
        <v>23</v>
      </c>
      <c r="Z3" s="25" t="s">
        <v>9</v>
      </c>
    </row>
    <row r="4" spans="1:26" ht="13.75" customHeight="1" x14ac:dyDescent="0.25">
      <c r="A4" s="7"/>
      <c r="B4" s="8" t="s">
        <v>51</v>
      </c>
      <c r="C4" s="24"/>
      <c r="D4" s="24"/>
      <c r="E4" s="10"/>
      <c r="F4" s="24"/>
      <c r="G4" s="10"/>
      <c r="H4" s="10"/>
      <c r="I4" s="14"/>
      <c r="J4" s="14"/>
      <c r="K4" s="10"/>
      <c r="L4" s="14"/>
      <c r="M4" s="10"/>
      <c r="N4" s="10"/>
      <c r="O4" s="24"/>
      <c r="P4" s="24"/>
      <c r="Q4" s="10"/>
      <c r="R4" s="10"/>
      <c r="S4" s="14"/>
      <c r="T4" s="14"/>
      <c r="U4" s="10"/>
      <c r="V4" s="10"/>
      <c r="W4" s="24"/>
      <c r="X4" s="10"/>
      <c r="Y4" s="24"/>
      <c r="Z4" s="10"/>
    </row>
    <row r="5" spans="1:26" ht="13.75" customHeight="1" x14ac:dyDescent="0.25">
      <c r="A5" s="7"/>
      <c r="B5" s="8" t="s">
        <v>51</v>
      </c>
      <c r="C5" s="24"/>
      <c r="D5" s="24"/>
      <c r="E5" s="10"/>
      <c r="F5" s="24"/>
      <c r="G5" s="10"/>
      <c r="H5" s="10"/>
      <c r="I5" s="14"/>
      <c r="J5" s="14"/>
      <c r="K5" s="10"/>
      <c r="L5" s="14"/>
      <c r="M5" s="10"/>
      <c r="N5" s="10"/>
      <c r="O5" s="24"/>
      <c r="P5" s="24"/>
      <c r="Q5" s="10"/>
      <c r="R5" s="10"/>
      <c r="S5" s="14"/>
      <c r="T5" s="14"/>
      <c r="U5" s="10"/>
      <c r="V5" s="10"/>
      <c r="W5" s="24"/>
      <c r="X5" s="10"/>
      <c r="Y5" s="24"/>
      <c r="Z5" s="10"/>
    </row>
    <row r="6" spans="1:26" ht="13.75" customHeight="1" x14ac:dyDescent="0.25">
      <c r="A6" s="7"/>
      <c r="B6" s="8" t="s">
        <v>51</v>
      </c>
      <c r="C6" s="24"/>
      <c r="D6" s="24"/>
      <c r="E6" s="10"/>
      <c r="F6" s="24"/>
      <c r="G6" s="10"/>
      <c r="H6" s="10"/>
      <c r="I6" s="14"/>
      <c r="J6" s="14"/>
      <c r="K6" s="10"/>
      <c r="L6" s="14"/>
      <c r="M6" s="10"/>
      <c r="N6" s="10"/>
      <c r="O6" s="24"/>
      <c r="P6" s="24"/>
      <c r="Q6" s="10"/>
      <c r="R6" s="10"/>
      <c r="S6" s="14"/>
      <c r="T6" s="14"/>
      <c r="U6" s="10"/>
      <c r="V6" s="10"/>
      <c r="W6" s="24"/>
      <c r="X6" s="10"/>
      <c r="Y6" s="24"/>
      <c r="Z6" s="10"/>
    </row>
    <row r="7" spans="1:26" ht="13.75" customHeight="1" x14ac:dyDescent="0.25">
      <c r="A7" s="7"/>
      <c r="B7" s="8" t="s">
        <v>51</v>
      </c>
      <c r="C7" s="24"/>
      <c r="D7" s="24"/>
      <c r="E7" s="10"/>
      <c r="F7" s="24"/>
      <c r="G7" s="10"/>
      <c r="H7" s="10"/>
      <c r="I7" s="14"/>
      <c r="J7" s="14"/>
      <c r="K7" s="10"/>
      <c r="L7" s="14"/>
      <c r="M7" s="10"/>
      <c r="N7" s="10"/>
      <c r="O7" s="24"/>
      <c r="P7" s="24"/>
      <c r="Q7" s="10"/>
      <c r="R7" s="10"/>
      <c r="S7" s="14"/>
      <c r="T7" s="14"/>
      <c r="U7" s="10"/>
      <c r="V7" s="10"/>
      <c r="W7" s="24"/>
      <c r="X7" s="10"/>
      <c r="Y7" s="24"/>
      <c r="Z7" s="10"/>
    </row>
    <row r="8" spans="1:26" ht="13.75" customHeight="1" x14ac:dyDescent="0.25">
      <c r="A8" s="7"/>
      <c r="B8" s="8" t="s">
        <v>51</v>
      </c>
      <c r="C8" s="24"/>
      <c r="D8" s="24"/>
      <c r="E8" s="10"/>
      <c r="F8" s="24"/>
      <c r="G8" s="10"/>
      <c r="H8" s="10"/>
      <c r="I8" s="14"/>
      <c r="J8" s="14"/>
      <c r="K8" s="10"/>
      <c r="L8" s="14"/>
      <c r="M8" s="10"/>
      <c r="N8" s="10"/>
      <c r="O8" s="24"/>
      <c r="P8" s="24"/>
      <c r="Q8" s="10"/>
      <c r="R8" s="10"/>
      <c r="S8" s="14"/>
      <c r="T8" s="14"/>
      <c r="U8" s="10"/>
      <c r="V8" s="10"/>
      <c r="W8" s="24"/>
      <c r="X8" s="10"/>
      <c r="Y8" s="24"/>
      <c r="Z8" s="10"/>
    </row>
    <row r="9" spans="1:26" ht="13.75" customHeight="1" x14ac:dyDescent="0.25">
      <c r="A9" s="7"/>
      <c r="B9" s="8" t="s">
        <v>51</v>
      </c>
      <c r="C9" s="9"/>
      <c r="D9" s="9"/>
      <c r="E9" s="10"/>
      <c r="F9" s="9"/>
      <c r="G9" s="10"/>
      <c r="H9" s="10"/>
      <c r="I9" s="14"/>
      <c r="J9" s="14"/>
      <c r="K9" s="10"/>
      <c r="L9" s="14"/>
      <c r="M9" s="10"/>
      <c r="N9" s="10"/>
      <c r="O9" s="9"/>
      <c r="P9" s="9"/>
      <c r="Q9" s="10"/>
      <c r="R9" s="10"/>
      <c r="S9" s="14"/>
      <c r="T9" s="14"/>
      <c r="U9" s="10"/>
      <c r="V9" s="10"/>
      <c r="W9" s="9"/>
      <c r="X9" s="10"/>
      <c r="Y9" s="9"/>
      <c r="Z9" s="10"/>
    </row>
    <row r="10" spans="1:26" ht="14.95" customHeight="1" x14ac:dyDescent="0.25">
      <c r="A10" s="36" t="s">
        <v>153</v>
      </c>
      <c r="B10" s="37"/>
      <c r="C10" s="11">
        <f>SUM(C4,C5,C6,C7,C8,C9)</f>
        <v>0</v>
      </c>
      <c r="D10" s="11">
        <f>SUM(D4,D5,D6,D7,D8,D9)</f>
        <v>0</v>
      </c>
      <c r="E10" s="10">
        <f>IFERROR((C10-D10)/ABS(D10),"-")</f>
        <v>0</v>
      </c>
      <c r="F10" s="12">
        <f>SUM(F4,F5,F6,F7,F8,F9)</f>
        <v>0</v>
      </c>
      <c r="G10" s="10">
        <f>IFERROR((C10-F10)/ABS(F10),"-")</f>
        <v>0</v>
      </c>
      <c r="H10" s="13">
        <f>IFERROR(C10/C10,"-")</f>
        <v>0</v>
      </c>
      <c r="I10" s="15">
        <f>SUM(I4,I5,I6,I7,I8,I9)</f>
        <v>0</v>
      </c>
      <c r="J10" s="15">
        <f>SUM(J4,J5,J6,J7,J8,J9)</f>
        <v>0</v>
      </c>
      <c r="K10" s="16">
        <f>IFERROR((I10-J10)/ABS(J10),"-")</f>
        <v>0</v>
      </c>
      <c r="L10" s="15">
        <f>SUM(L4,L5,L6,L7,L8,L9)</f>
        <v>0</v>
      </c>
      <c r="M10" s="16">
        <f>IFERROR((I10-L10)/ABS(L10),"-")</f>
        <v>0</v>
      </c>
      <c r="N10" s="17">
        <f>IFERROR(I10/I10,"-")</f>
        <v>0</v>
      </c>
      <c r="O10" s="11">
        <f>SUM(O4,O5,O6,O7,O8,O9)</f>
        <v>0</v>
      </c>
      <c r="P10" s="11">
        <f>SUM(P4,P5,P6,P7,P8,P9)</f>
        <v>0</v>
      </c>
      <c r="Q10" s="10">
        <f>IFERROR((O10-P10)/ABS(P10),"-")</f>
        <v>0</v>
      </c>
      <c r="R10" s="17">
        <f>IFERROR(O10/O10,"-")</f>
        <v>0</v>
      </c>
      <c r="S10" s="15">
        <f>SUM(S4,S5,S6,S7,S8,S9)</f>
        <v>0</v>
      </c>
      <c r="T10" s="15">
        <f>SUM(T4,T5,T6,T7,T8,T9)</f>
        <v>0</v>
      </c>
      <c r="U10" s="16">
        <f>IFERROR((S10-T10)/ABS(T10),"-")</f>
        <v>0</v>
      </c>
      <c r="V10" s="17">
        <f>IFERROR(S10/S10,"-")</f>
        <v>0</v>
      </c>
      <c r="W10" s="11">
        <f>SUM(W4,W5,W6,W7,W8,W9)</f>
        <v>0</v>
      </c>
      <c r="X10" s="17">
        <f>IFERROR(W10/W10,"-")</f>
        <v>0</v>
      </c>
      <c r="Y10" s="11">
        <f>SUM(Y4,Y5,Y6,Y7,Y8,Y9)</f>
        <v>0</v>
      </c>
      <c r="Z10" s="19">
        <f>IFERROR((W10-Y10)/ABS(Y10),"-")</f>
        <v>0</v>
      </c>
    </row>
    <row r="11" spans="1:26" ht="13.75" customHeight="1" x14ac:dyDescent="0.25">
      <c r="A11" s="41" t="s">
        <v>157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</row>
    <row r="12" spans="1:26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95" customHeight="1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3.7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honeticPr fontId="9" type="noConversion"/>
  <pageMargins left="0.7" right="0.7" top="0.75" bottom="0.75" header="0.3" footer="0.3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Z17"/>
  <sheetViews>
    <sheetView workbookViewId="0">
      <selection activeCell="A18" sqref="A18"/>
    </sheetView>
  </sheetViews>
  <sheetFormatPr defaultColWidth="8.875" defaultRowHeight="14.3" x14ac:dyDescent="0.25"/>
  <cols>
    <col min="1" max="1" width="20.75" style="2" customWidth="1"/>
    <col min="2" max="2" width="15.75" style="2" customWidth="1"/>
    <col min="3" max="3" width="13.875" style="2" customWidth="1"/>
    <col min="4" max="4" width="13.875" style="2" customWidth="1" collapsed="1"/>
    <col min="5" max="5" width="11.25" style="2" customWidth="1"/>
    <col min="6" max="6" width="13.875" style="2" customWidth="1"/>
    <col min="7" max="7" width="11.25" style="2" customWidth="1"/>
    <col min="8" max="8" width="12.75" style="2" customWidth="1"/>
    <col min="9" max="9" width="16.75" style="2" customWidth="1"/>
    <col min="10" max="10" width="15.75" style="2" customWidth="1"/>
    <col min="11" max="11" width="11.25" style="2" customWidth="1"/>
    <col min="12" max="12" width="12.75" style="2" customWidth="1"/>
    <col min="13" max="13" width="12.25" style="2" customWidth="1"/>
    <col min="14" max="14" width="12.25" style="2" customWidth="1" collapsed="1"/>
    <col min="15" max="15" width="16.125" style="2" customWidth="1"/>
    <col min="16" max="16" width="16.125" style="2" customWidth="1" collapsed="1"/>
    <col min="17" max="17" width="12.25" style="2" customWidth="1"/>
    <col min="18" max="18" width="13.75" style="2" customWidth="1"/>
    <col min="19" max="19" width="15.875" style="2" customWidth="1"/>
    <col min="20" max="20" width="15.875" style="2" customWidth="1" collapsed="1"/>
    <col min="21" max="21" width="12.25" style="2" customWidth="1"/>
    <col min="22" max="22" width="14.125" style="2" customWidth="1"/>
    <col min="23" max="23" width="13.75" style="2" customWidth="1"/>
    <col min="24" max="24" width="12.25" style="2" customWidth="1"/>
    <col min="25" max="25" width="12.75" style="2" customWidth="1"/>
    <col min="26" max="26" width="12.25" style="2" customWidth="1"/>
    <col min="27" max="16384" width="8.875" style="2"/>
  </cols>
  <sheetData>
    <row r="1" spans="1:26" ht="13.75" customHeight="1" x14ac:dyDescent="0.25">
      <c r="A1"/>
    </row>
    <row r="2" spans="1:26" ht="14.95" customHeight="1" x14ac:dyDescent="0.2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 t="s">
        <v>0</v>
      </c>
      <c r="N2" s="4" t="s">
        <v>167</v>
      </c>
      <c r="O2" s="4" t="s">
        <v>2</v>
      </c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32.950000000000003" customHeight="1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7</v>
      </c>
      <c r="L3" s="6" t="s">
        <v>13</v>
      </c>
      <c r="M3" s="6" t="s">
        <v>9</v>
      </c>
      <c r="N3" s="6" t="s">
        <v>14</v>
      </c>
      <c r="O3" s="6" t="s">
        <v>15</v>
      </c>
      <c r="P3" s="6" t="s">
        <v>16</v>
      </c>
      <c r="Q3" s="6" t="s">
        <v>7</v>
      </c>
      <c r="R3" s="6" t="s">
        <v>17</v>
      </c>
      <c r="S3" s="6" t="s">
        <v>18</v>
      </c>
      <c r="T3" s="6" t="s">
        <v>19</v>
      </c>
      <c r="U3" s="6" t="s">
        <v>7</v>
      </c>
      <c r="V3" s="6" t="s">
        <v>20</v>
      </c>
      <c r="W3" s="6" t="s">
        <v>21</v>
      </c>
      <c r="X3" s="6" t="s">
        <v>22</v>
      </c>
      <c r="Y3" s="6" t="s">
        <v>23</v>
      </c>
      <c r="Z3" s="18" t="s">
        <v>9</v>
      </c>
    </row>
    <row r="4" spans="1:26" ht="13.75" customHeight="1" x14ac:dyDescent="0.25">
      <c r="A4" s="7"/>
      <c r="B4" s="8" t="s">
        <v>51</v>
      </c>
      <c r="C4" s="9"/>
      <c r="D4" s="9"/>
      <c r="E4" s="10"/>
      <c r="F4" s="9"/>
      <c r="G4" s="10"/>
      <c r="H4" s="10"/>
      <c r="I4" s="14"/>
      <c r="J4" s="14"/>
      <c r="K4" s="10"/>
      <c r="L4" s="14"/>
      <c r="M4" s="10"/>
      <c r="N4" s="10"/>
      <c r="O4" s="9"/>
      <c r="P4" s="9"/>
      <c r="Q4" s="10"/>
      <c r="R4" s="10"/>
      <c r="S4" s="14"/>
      <c r="T4" s="14"/>
      <c r="U4" s="10"/>
      <c r="V4" s="10"/>
      <c r="W4" s="9"/>
      <c r="X4" s="10"/>
      <c r="Y4" s="9"/>
      <c r="Z4" s="10"/>
    </row>
    <row r="5" spans="1:26" ht="13.75" customHeight="1" x14ac:dyDescent="0.25">
      <c r="A5" s="7"/>
      <c r="B5" s="8" t="s">
        <v>51</v>
      </c>
      <c r="C5" s="9"/>
      <c r="D5" s="9"/>
      <c r="E5" s="10"/>
      <c r="F5" s="9"/>
      <c r="G5" s="10"/>
      <c r="H5" s="10"/>
      <c r="I5" s="14"/>
      <c r="J5" s="14"/>
      <c r="K5" s="10"/>
      <c r="L5" s="14"/>
      <c r="M5" s="10"/>
      <c r="N5" s="10"/>
      <c r="O5" s="9"/>
      <c r="P5" s="9"/>
      <c r="Q5" s="10"/>
      <c r="R5" s="10"/>
      <c r="S5" s="14"/>
      <c r="T5" s="14"/>
      <c r="U5" s="10"/>
      <c r="V5" s="10"/>
      <c r="W5" s="9"/>
      <c r="X5" s="10"/>
      <c r="Y5" s="9"/>
      <c r="Z5" s="10"/>
    </row>
    <row r="6" spans="1:26" ht="13.75" customHeight="1" x14ac:dyDescent="0.25">
      <c r="A6" s="7"/>
      <c r="B6" s="8" t="s">
        <v>51</v>
      </c>
      <c r="C6" s="9"/>
      <c r="D6" s="9"/>
      <c r="E6" s="10"/>
      <c r="F6" s="9"/>
      <c r="G6" s="10"/>
      <c r="H6" s="10"/>
      <c r="I6" s="14"/>
      <c r="J6" s="14"/>
      <c r="K6" s="10"/>
      <c r="L6" s="14"/>
      <c r="M6" s="10"/>
      <c r="N6" s="10"/>
      <c r="O6" s="9"/>
      <c r="P6" s="9"/>
      <c r="Q6" s="10"/>
      <c r="R6" s="10"/>
      <c r="S6" s="14"/>
      <c r="T6" s="14"/>
      <c r="U6" s="10"/>
      <c r="V6" s="10"/>
      <c r="W6" s="9"/>
      <c r="X6" s="10"/>
      <c r="Y6" s="9"/>
      <c r="Z6" s="10"/>
    </row>
    <row r="7" spans="1:26" ht="13.75" customHeight="1" x14ac:dyDescent="0.25">
      <c r="A7" s="7"/>
      <c r="B7" s="8" t="s">
        <v>51</v>
      </c>
      <c r="C7" s="9"/>
      <c r="D7" s="9"/>
      <c r="E7" s="10"/>
      <c r="F7" s="9"/>
      <c r="G7" s="10"/>
      <c r="H7" s="10"/>
      <c r="I7" s="14"/>
      <c r="J7" s="14"/>
      <c r="K7" s="10"/>
      <c r="L7" s="14"/>
      <c r="M7" s="10"/>
      <c r="N7" s="10"/>
      <c r="O7" s="9"/>
      <c r="P7" s="9"/>
      <c r="Q7" s="10"/>
      <c r="R7" s="10"/>
      <c r="S7" s="14"/>
      <c r="T7" s="14"/>
      <c r="U7" s="10"/>
      <c r="V7" s="10"/>
      <c r="W7" s="9"/>
      <c r="X7" s="10"/>
      <c r="Y7" s="9"/>
      <c r="Z7" s="10"/>
    </row>
    <row r="8" spans="1:26" ht="13.75" customHeight="1" x14ac:dyDescent="0.25">
      <c r="A8" s="7"/>
      <c r="B8" s="8" t="s">
        <v>51</v>
      </c>
      <c r="C8" s="9"/>
      <c r="D8" s="9"/>
      <c r="E8" s="10"/>
      <c r="F8" s="9"/>
      <c r="G8" s="10"/>
      <c r="H8" s="10"/>
      <c r="I8" s="14"/>
      <c r="J8" s="14"/>
      <c r="K8" s="10"/>
      <c r="L8" s="14"/>
      <c r="M8" s="10"/>
      <c r="N8" s="10"/>
      <c r="O8" s="9"/>
      <c r="P8" s="9"/>
      <c r="Q8" s="10"/>
      <c r="R8" s="10"/>
      <c r="S8" s="14"/>
      <c r="T8" s="14"/>
      <c r="U8" s="10"/>
      <c r="V8" s="10"/>
      <c r="W8" s="9"/>
      <c r="X8" s="10"/>
      <c r="Y8" s="9"/>
      <c r="Z8" s="10"/>
    </row>
    <row r="9" spans="1:26" ht="13.75" customHeight="1" x14ac:dyDescent="0.25">
      <c r="A9" s="7"/>
      <c r="B9" s="8" t="s">
        <v>51</v>
      </c>
      <c r="C9" s="9"/>
      <c r="D9" s="9"/>
      <c r="E9" s="10"/>
      <c r="F9" s="9"/>
      <c r="G9" s="10"/>
      <c r="H9" s="10"/>
      <c r="I9" s="14"/>
      <c r="J9" s="14"/>
      <c r="K9" s="10"/>
      <c r="L9" s="14"/>
      <c r="M9" s="10"/>
      <c r="N9" s="10"/>
      <c r="O9" s="9"/>
      <c r="P9" s="9"/>
      <c r="Q9" s="10"/>
      <c r="R9" s="10"/>
      <c r="S9" s="14"/>
      <c r="T9" s="14"/>
      <c r="U9" s="10"/>
      <c r="V9" s="10"/>
      <c r="W9" s="9"/>
      <c r="X9" s="10"/>
      <c r="Y9" s="9"/>
      <c r="Z9" s="10"/>
    </row>
    <row r="10" spans="1:26" ht="14.95" customHeight="1" x14ac:dyDescent="0.25">
      <c r="A10" s="36" t="s">
        <v>153</v>
      </c>
      <c r="B10" s="37"/>
      <c r="C10" s="11">
        <f>SUM(C4,C5,C6,C7,C8,C9)</f>
        <v>0</v>
      </c>
      <c r="D10" s="11">
        <f>SUM(D4,D5,D6,D7,D8,D9)</f>
        <v>0</v>
      </c>
      <c r="E10" s="10">
        <f>IFERROR((C10-D10)/ABS(D10),"-")</f>
        <v>0</v>
      </c>
      <c r="F10" s="12">
        <f>SUM(F4,F5,F6,F7,F8,F9)</f>
        <v>0</v>
      </c>
      <c r="G10" s="10">
        <f>IFERROR((C10-F10)/ABS(F10),"-")</f>
        <v>0</v>
      </c>
      <c r="H10" s="13">
        <f>IFERROR(C10/C10,"-")</f>
        <v>0</v>
      </c>
      <c r="I10" s="15">
        <f>SUM(I4,I5,I6,I7,I8,I9)</f>
        <v>0</v>
      </c>
      <c r="J10" s="15">
        <f>SUM(J4,J5,J6,J7,J8,J9)</f>
        <v>0</v>
      </c>
      <c r="K10" s="16">
        <f>IFERROR((I10-J10)/ABS(J10),"-")</f>
        <v>0</v>
      </c>
      <c r="L10" s="15">
        <f>SUM(L4,L5,L6,L7,L8,L9)</f>
        <v>0</v>
      </c>
      <c r="M10" s="16">
        <f>IFERROR((I10-L10)/ABS(L10),"-")</f>
        <v>0</v>
      </c>
      <c r="N10" s="17">
        <f>IFERROR(I10/I10,"-")</f>
        <v>0</v>
      </c>
      <c r="O10" s="11">
        <f>SUM(O4,O5,O6,O7,O8,O9)</f>
        <v>0</v>
      </c>
      <c r="P10" s="11">
        <f>SUM(P4,P5,P6,P7,P8,P9)</f>
        <v>0</v>
      </c>
      <c r="Q10" s="10">
        <f>IFERROR((O10-P10)/ABS(P10),"-")</f>
        <v>0</v>
      </c>
      <c r="R10" s="17">
        <f>IFERROR(O10/O10,"-")</f>
        <v>0</v>
      </c>
      <c r="S10" s="15">
        <f>SUM(S4,S5,S6,S7,S8,S9)</f>
        <v>0</v>
      </c>
      <c r="T10" s="15">
        <f>SUM(T4,T5,T6,T7,T8,T9)</f>
        <v>0</v>
      </c>
      <c r="U10" s="16">
        <f>IFERROR((S10-T10)/ABS(T10),"-")</f>
        <v>0</v>
      </c>
      <c r="V10" s="17">
        <f>IFERROR(S10/S10,"-")</f>
        <v>0</v>
      </c>
      <c r="W10" s="11">
        <f>SUM(W4,W5,W6,W7,W8,W9)</f>
        <v>0</v>
      </c>
      <c r="X10" s="17">
        <f>IFERROR(W10/W10,"-")</f>
        <v>0</v>
      </c>
      <c r="Y10" s="11">
        <f>SUM(Y4,Y5,Y6,Y7,Y8,Y9)</f>
        <v>0</v>
      </c>
      <c r="Z10" s="19">
        <f>IFERROR((W10-Y10)/ABS(Y10),"-")</f>
        <v>0</v>
      </c>
    </row>
    <row r="11" spans="1:26" ht="13.75" customHeight="1" x14ac:dyDescent="0.25">
      <c r="A11" s="43" t="s">
        <v>157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</row>
    <row r="12" spans="1:26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s="1" customFormat="1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s="1" customFormat="1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95" customHeight="1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3.7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honeticPr fontId="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33"/>
  <sheetViews>
    <sheetView tabSelected="1" workbookViewId="0">
      <selection activeCell="I13" sqref="I13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4" width="13.875" style="1" customWidth="1"/>
    <col min="5" max="5" width="11.25" style="1" customWidth="1"/>
    <col min="6" max="6" width="13.875" style="1" customWidth="1"/>
    <col min="7" max="7" width="11.25" style="1" customWidth="1"/>
    <col min="8" max="8" width="12.75" style="1" customWidth="1"/>
    <col min="9" max="9" width="16.75" style="1" customWidth="1"/>
    <col min="10" max="10" width="15.75" style="1" customWidth="1"/>
    <col min="11" max="11" width="11.25" style="1" customWidth="1"/>
    <col min="12" max="12" width="12.75" style="1" customWidth="1"/>
    <col min="13" max="14" width="12.25" style="1" customWidth="1"/>
    <col min="15" max="16" width="16.125" style="1" customWidth="1"/>
    <col min="17" max="17" width="12.25" style="1" customWidth="1"/>
    <col min="18" max="18" width="13.75" style="1" customWidth="1"/>
    <col min="19" max="20" width="15.875" style="1" customWidth="1"/>
    <col min="21" max="21" width="12.25" style="1" customWidth="1"/>
    <col min="22" max="22" width="14.125" style="1" customWidth="1"/>
    <col min="23" max="23" width="13.75" style="1" customWidth="1"/>
    <col min="24" max="24" width="12.25" style="1" customWidth="1"/>
    <col min="25" max="25" width="12.75" style="1" customWidth="1"/>
    <col min="26" max="26" width="12.25" style="1" customWidth="1"/>
    <col min="27" max="16384" width="8.875" style="1"/>
  </cols>
  <sheetData>
    <row r="1" spans="1:26" ht="13.75" customHeight="1" x14ac:dyDescent="0.25">
      <c r="A1"/>
    </row>
    <row r="2" spans="1:26" ht="14.95" customHeight="1" x14ac:dyDescent="0.25">
      <c r="A2" s="20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1" t="s">
        <v>0</v>
      </c>
      <c r="N2" s="21" t="s">
        <v>155</v>
      </c>
      <c r="O2" s="26" t="s">
        <v>2</v>
      </c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spans="1:26" ht="32.950000000000003" customHeight="1" x14ac:dyDescent="0.25">
      <c r="A3" s="27" t="s">
        <v>3</v>
      </c>
      <c r="B3" s="28" t="s">
        <v>4</v>
      </c>
      <c r="C3" s="29" t="s">
        <v>5</v>
      </c>
      <c r="D3" s="29" t="s">
        <v>6</v>
      </c>
      <c r="E3" s="6" t="s">
        <v>7</v>
      </c>
      <c r="F3" s="29" t="s">
        <v>8</v>
      </c>
      <c r="G3" s="6" t="s">
        <v>9</v>
      </c>
      <c r="H3" s="6" t="s">
        <v>10</v>
      </c>
      <c r="I3" s="28" t="s">
        <v>11</v>
      </c>
      <c r="J3" s="28" t="s">
        <v>12</v>
      </c>
      <c r="K3" s="6" t="s">
        <v>7</v>
      </c>
      <c r="L3" s="28" t="s">
        <v>13</v>
      </c>
      <c r="M3" s="6" t="s">
        <v>9</v>
      </c>
      <c r="N3" s="6" t="s">
        <v>14</v>
      </c>
      <c r="O3" s="29" t="s">
        <v>15</v>
      </c>
      <c r="P3" s="29" t="s">
        <v>16</v>
      </c>
      <c r="Q3" s="6" t="s">
        <v>7</v>
      </c>
      <c r="R3" s="6" t="s">
        <v>17</v>
      </c>
      <c r="S3" s="28" t="s">
        <v>18</v>
      </c>
      <c r="T3" s="28" t="s">
        <v>19</v>
      </c>
      <c r="U3" s="6" t="s">
        <v>7</v>
      </c>
      <c r="V3" s="6" t="s">
        <v>20</v>
      </c>
      <c r="W3" s="29" t="s">
        <v>21</v>
      </c>
      <c r="X3" s="6" t="s">
        <v>22</v>
      </c>
      <c r="Y3" s="29" t="s">
        <v>23</v>
      </c>
      <c r="Z3" s="18" t="s">
        <v>9</v>
      </c>
    </row>
    <row r="4" spans="1:26" ht="13.75" customHeight="1" x14ac:dyDescent="0.25">
      <c r="A4" s="40" t="s">
        <v>24</v>
      </c>
      <c r="B4" s="31" t="s">
        <v>25</v>
      </c>
      <c r="C4" s="32">
        <v>1750318</v>
      </c>
      <c r="D4" s="32">
        <v>2980859</v>
      </c>
      <c r="E4" s="33">
        <v>-0.4128</v>
      </c>
      <c r="F4" s="32">
        <v>2511424</v>
      </c>
      <c r="G4" s="33">
        <v>-0.30309999999999998</v>
      </c>
      <c r="H4" s="33">
        <v>5.3E-3</v>
      </c>
      <c r="I4" s="34">
        <v>6016.461953</v>
      </c>
      <c r="J4" s="34">
        <v>10272.291565</v>
      </c>
      <c r="K4" s="33">
        <v>-0.414302</v>
      </c>
      <c r="L4" s="34">
        <v>8580.2601130000003</v>
      </c>
      <c r="M4" s="33">
        <v>-0.29880200000000001</v>
      </c>
      <c r="N4" s="33">
        <v>1.97478847672303E-2</v>
      </c>
      <c r="O4" s="32">
        <v>4261742</v>
      </c>
      <c r="P4" s="32">
        <v>5463814</v>
      </c>
      <c r="Q4" s="33">
        <v>-0.22</v>
      </c>
      <c r="R4" s="33">
        <v>4.7999999999999996E-3</v>
      </c>
      <c r="S4" s="34">
        <v>14596.722066</v>
      </c>
      <c r="T4" s="34">
        <v>18661.555960000002</v>
      </c>
      <c r="U4" s="33">
        <v>-0.21781900000000001</v>
      </c>
      <c r="V4" s="33">
        <v>1.9595409682076001E-2</v>
      </c>
      <c r="W4" s="32">
        <v>389505</v>
      </c>
      <c r="X4" s="33">
        <v>1.0800000000000001E-2</v>
      </c>
      <c r="Y4" s="32">
        <v>391664</v>
      </c>
      <c r="Z4" s="33">
        <v>-5.5120000000000004E-3</v>
      </c>
    </row>
    <row r="5" spans="1:26" ht="13.75" customHeight="1" x14ac:dyDescent="0.25">
      <c r="A5" s="40"/>
      <c r="B5" s="31" t="s">
        <v>26</v>
      </c>
      <c r="C5" s="32">
        <v>3502210</v>
      </c>
      <c r="D5" s="32">
        <v>5382808</v>
      </c>
      <c r="E5" s="33">
        <v>-0.34939999999999999</v>
      </c>
      <c r="F5" s="32">
        <v>5291767</v>
      </c>
      <c r="G5" s="33">
        <v>-0.3382</v>
      </c>
      <c r="H5" s="33">
        <v>1.06E-2</v>
      </c>
      <c r="I5" s="34">
        <v>3297.8554669999999</v>
      </c>
      <c r="J5" s="34">
        <v>5048.4212230000003</v>
      </c>
      <c r="K5" s="33">
        <v>-0.34675499999999998</v>
      </c>
      <c r="L5" s="34">
        <v>5035.6610989999999</v>
      </c>
      <c r="M5" s="33">
        <v>-0.34510000000000002</v>
      </c>
      <c r="N5" s="33">
        <v>1.08245793374996E-2</v>
      </c>
      <c r="O5" s="32">
        <v>8793977</v>
      </c>
      <c r="P5" s="32">
        <v>10185529</v>
      </c>
      <c r="Q5" s="33">
        <v>-0.1366</v>
      </c>
      <c r="R5" s="33">
        <v>0.01</v>
      </c>
      <c r="S5" s="34">
        <v>8333.5165649999999</v>
      </c>
      <c r="T5" s="34">
        <v>9475.1720459999997</v>
      </c>
      <c r="U5" s="33">
        <v>-0.120489</v>
      </c>
      <c r="V5" s="33">
        <v>1.11873522319036E-2</v>
      </c>
      <c r="W5" s="32">
        <v>479839</v>
      </c>
      <c r="X5" s="33">
        <v>1.3299999999999999E-2</v>
      </c>
      <c r="Y5" s="32">
        <v>452060</v>
      </c>
      <c r="Z5" s="33">
        <v>6.1449999999999998E-2</v>
      </c>
    </row>
    <row r="6" spans="1:26" ht="13.75" customHeight="1" x14ac:dyDescent="0.25">
      <c r="A6" s="40"/>
      <c r="B6" s="31" t="s">
        <v>27</v>
      </c>
      <c r="C6" s="32">
        <v>2470886</v>
      </c>
      <c r="D6" s="32">
        <v>3565122</v>
      </c>
      <c r="E6" s="33">
        <v>-0.30690000000000001</v>
      </c>
      <c r="F6" s="32">
        <v>3321711</v>
      </c>
      <c r="G6" s="33">
        <v>-0.25609999999999999</v>
      </c>
      <c r="H6" s="33">
        <v>7.4999999999999997E-3</v>
      </c>
      <c r="I6" s="34">
        <v>2533.5279559999999</v>
      </c>
      <c r="J6" s="34">
        <v>4167.6845130000002</v>
      </c>
      <c r="K6" s="33">
        <v>-0.39210200000000001</v>
      </c>
      <c r="L6" s="34">
        <v>3516.6208609999999</v>
      </c>
      <c r="M6" s="33">
        <v>-0.27955600000000003</v>
      </c>
      <c r="N6" s="33">
        <v>8.3158205803490499E-3</v>
      </c>
      <c r="O6" s="32">
        <v>5792597</v>
      </c>
      <c r="P6" s="32">
        <v>6440039</v>
      </c>
      <c r="Q6" s="33">
        <v>-0.10050000000000001</v>
      </c>
      <c r="R6" s="33">
        <v>6.6E-3</v>
      </c>
      <c r="S6" s="34">
        <v>6050.1488170000002</v>
      </c>
      <c r="T6" s="34">
        <v>7604.6575220000004</v>
      </c>
      <c r="U6" s="33">
        <v>-0.20441500000000001</v>
      </c>
      <c r="V6" s="33">
        <v>8.1220389187783206E-3</v>
      </c>
      <c r="W6" s="32">
        <v>231509</v>
      </c>
      <c r="X6" s="33">
        <v>6.4000000000000003E-3</v>
      </c>
      <c r="Y6" s="32">
        <v>172793</v>
      </c>
      <c r="Z6" s="33">
        <v>0.33980500000000002</v>
      </c>
    </row>
    <row r="7" spans="1:26" ht="13.75" customHeight="1" x14ac:dyDescent="0.25">
      <c r="A7" s="40"/>
      <c r="B7" s="31" t="s">
        <v>28</v>
      </c>
      <c r="C7" s="32">
        <v>790778</v>
      </c>
      <c r="D7" s="32">
        <v>1514206</v>
      </c>
      <c r="E7" s="33">
        <v>-0.4778</v>
      </c>
      <c r="F7" s="32">
        <v>1563727</v>
      </c>
      <c r="G7" s="33">
        <v>-0.49430000000000002</v>
      </c>
      <c r="H7" s="33">
        <v>2.3999999999999998E-3</v>
      </c>
      <c r="I7" s="34">
        <v>633.59944399999995</v>
      </c>
      <c r="J7" s="34">
        <v>1158.0115880000001</v>
      </c>
      <c r="K7" s="33">
        <v>-0.45285599999999998</v>
      </c>
      <c r="L7" s="34">
        <v>1273.2118499999999</v>
      </c>
      <c r="M7" s="33">
        <v>-0.50236099999999995</v>
      </c>
      <c r="N7" s="33">
        <v>2.0796688995023301E-3</v>
      </c>
      <c r="O7" s="32">
        <v>2354505</v>
      </c>
      <c r="P7" s="32">
        <v>2751162</v>
      </c>
      <c r="Q7" s="33">
        <v>-0.14419999999999999</v>
      </c>
      <c r="R7" s="33">
        <v>2.7000000000000001E-3</v>
      </c>
      <c r="S7" s="34">
        <v>1906.8112940000001</v>
      </c>
      <c r="T7" s="34">
        <v>2115.8623080000002</v>
      </c>
      <c r="U7" s="33">
        <v>-9.8802000000000001E-2</v>
      </c>
      <c r="V7" s="33">
        <v>2.5598040658301501E-3</v>
      </c>
      <c r="W7" s="32">
        <v>75992</v>
      </c>
      <c r="X7" s="33">
        <v>2.0999999999999999E-3</v>
      </c>
      <c r="Y7" s="32">
        <v>109111</v>
      </c>
      <c r="Z7" s="33">
        <v>-0.303535</v>
      </c>
    </row>
    <row r="8" spans="1:26" ht="13.75" customHeight="1" x14ac:dyDescent="0.25">
      <c r="A8" s="40"/>
      <c r="B8" s="31" t="s">
        <v>29</v>
      </c>
      <c r="C8" s="32">
        <v>2064808</v>
      </c>
      <c r="D8" s="32">
        <v>3308315</v>
      </c>
      <c r="E8" s="33">
        <v>-0.37590000000000001</v>
      </c>
      <c r="F8" s="32">
        <v>4212550</v>
      </c>
      <c r="G8" s="33">
        <v>-0.50980000000000003</v>
      </c>
      <c r="H8" s="33">
        <v>6.1999999999999998E-3</v>
      </c>
      <c r="I8" s="34">
        <v>9953.5793909999993</v>
      </c>
      <c r="J8" s="34">
        <v>13703.13956</v>
      </c>
      <c r="K8" s="33">
        <v>-0.27362799999999998</v>
      </c>
      <c r="L8" s="34">
        <v>20253.342975</v>
      </c>
      <c r="M8" s="33">
        <v>-0.50854600000000005</v>
      </c>
      <c r="N8" s="33">
        <v>3.2670719165261902E-2</v>
      </c>
      <c r="O8" s="32">
        <v>6277358</v>
      </c>
      <c r="P8" s="32">
        <v>5854247</v>
      </c>
      <c r="Q8" s="33">
        <v>7.2300000000000003E-2</v>
      </c>
      <c r="R8" s="33">
        <v>7.1000000000000004E-3</v>
      </c>
      <c r="S8" s="34">
        <v>30206.922364999999</v>
      </c>
      <c r="T8" s="34">
        <v>24289.243290999999</v>
      </c>
      <c r="U8" s="33">
        <v>0.24363399999999999</v>
      </c>
      <c r="V8" s="33">
        <v>4.0551366005357102E-2</v>
      </c>
      <c r="W8" s="32">
        <v>319003</v>
      </c>
      <c r="X8" s="33">
        <v>8.8000000000000005E-3</v>
      </c>
      <c r="Y8" s="32">
        <v>328189</v>
      </c>
      <c r="Z8" s="33">
        <v>-2.7990000000000001E-2</v>
      </c>
    </row>
    <row r="9" spans="1:26" ht="13.75" customHeight="1" x14ac:dyDescent="0.25">
      <c r="A9" s="40"/>
      <c r="B9" s="31" t="s">
        <v>30</v>
      </c>
      <c r="C9" s="32">
        <v>3353694</v>
      </c>
      <c r="D9" s="32">
        <v>6441140</v>
      </c>
      <c r="E9" s="33">
        <v>-0.4793</v>
      </c>
      <c r="F9" s="32">
        <v>4928050</v>
      </c>
      <c r="G9" s="33">
        <v>-0.31950000000000001</v>
      </c>
      <c r="H9" s="33">
        <v>1.01E-2</v>
      </c>
      <c r="I9" s="34">
        <v>4557.8144849999999</v>
      </c>
      <c r="J9" s="34">
        <v>8145.6777119999997</v>
      </c>
      <c r="K9" s="33">
        <v>-0.44046200000000002</v>
      </c>
      <c r="L9" s="34">
        <v>6776.9096920000002</v>
      </c>
      <c r="M9" s="33">
        <v>-0.32744899999999999</v>
      </c>
      <c r="N9" s="33">
        <v>1.49601536489918E-2</v>
      </c>
      <c r="O9" s="32">
        <v>8281744</v>
      </c>
      <c r="P9" s="32">
        <v>11872659</v>
      </c>
      <c r="Q9" s="33">
        <v>-0.30249999999999999</v>
      </c>
      <c r="R9" s="33">
        <v>9.4000000000000004E-3</v>
      </c>
      <c r="S9" s="34">
        <v>11334.724177</v>
      </c>
      <c r="T9" s="34">
        <v>15243.272956999999</v>
      </c>
      <c r="U9" s="33">
        <v>-0.256411</v>
      </c>
      <c r="V9" s="33">
        <v>1.52163316446918E-2</v>
      </c>
      <c r="W9" s="32">
        <v>218809</v>
      </c>
      <c r="X9" s="33">
        <v>6.1000000000000004E-3</v>
      </c>
      <c r="Y9" s="32">
        <v>218896</v>
      </c>
      <c r="Z9" s="33">
        <v>-3.97E-4</v>
      </c>
    </row>
    <row r="10" spans="1:26" ht="13.75" customHeight="1" x14ac:dyDescent="0.25">
      <c r="A10" s="40"/>
      <c r="B10" s="31" t="s">
        <v>31</v>
      </c>
      <c r="C10" s="32">
        <v>9288474</v>
      </c>
      <c r="D10" s="32">
        <v>21245706</v>
      </c>
      <c r="E10" s="33">
        <v>-0.56279999999999997</v>
      </c>
      <c r="F10" s="32">
        <v>22359647</v>
      </c>
      <c r="G10" s="33">
        <v>-0.58460000000000001</v>
      </c>
      <c r="H10" s="33">
        <v>2.8000000000000001E-2</v>
      </c>
      <c r="I10" s="34">
        <v>2849.2817</v>
      </c>
      <c r="J10" s="34">
        <v>5932.6940340000001</v>
      </c>
      <c r="K10" s="33">
        <v>-0.51973199999999997</v>
      </c>
      <c r="L10" s="34">
        <v>6709.7708480000001</v>
      </c>
      <c r="M10" s="33">
        <v>-0.575353</v>
      </c>
      <c r="N10" s="33">
        <v>9.3522218075228307E-3</v>
      </c>
      <c r="O10" s="32">
        <v>31648121</v>
      </c>
      <c r="P10" s="32">
        <v>35971783</v>
      </c>
      <c r="Q10" s="33">
        <v>-0.1202</v>
      </c>
      <c r="R10" s="33">
        <v>3.5799999999999998E-2</v>
      </c>
      <c r="S10" s="34">
        <v>9559.0525479999997</v>
      </c>
      <c r="T10" s="34">
        <v>9822.7578169999997</v>
      </c>
      <c r="U10" s="33">
        <v>-2.6845999999999998E-2</v>
      </c>
      <c r="V10" s="33">
        <v>1.2832576382807199E-2</v>
      </c>
      <c r="W10" s="32">
        <v>467644</v>
      </c>
      <c r="X10" s="33">
        <v>1.29E-2</v>
      </c>
      <c r="Y10" s="32">
        <v>554860</v>
      </c>
      <c r="Z10" s="33">
        <v>-0.15718599999999999</v>
      </c>
    </row>
    <row r="11" spans="1:26" ht="13.75" customHeight="1" x14ac:dyDescent="0.25">
      <c r="A11" s="40"/>
      <c r="B11" s="31" t="s">
        <v>32</v>
      </c>
      <c r="C11" s="32">
        <v>20536791</v>
      </c>
      <c r="D11" s="32">
        <v>44804104</v>
      </c>
      <c r="E11" s="33">
        <v>-0.54159999999999997</v>
      </c>
      <c r="F11" s="32">
        <v>27028516</v>
      </c>
      <c r="G11" s="33">
        <v>-0.2402</v>
      </c>
      <c r="H11" s="33">
        <v>6.1899999999999997E-2</v>
      </c>
      <c r="I11" s="34">
        <v>7820.1284310000001</v>
      </c>
      <c r="J11" s="34">
        <v>18391.287357000001</v>
      </c>
      <c r="K11" s="33">
        <v>-0.57479199999999997</v>
      </c>
      <c r="L11" s="34">
        <v>10646.221394</v>
      </c>
      <c r="M11" s="33">
        <v>-0.265455</v>
      </c>
      <c r="N11" s="33">
        <v>2.5668074746708101E-2</v>
      </c>
      <c r="O11" s="32">
        <v>47565307</v>
      </c>
      <c r="P11" s="32">
        <v>76252476</v>
      </c>
      <c r="Q11" s="33">
        <v>-0.37619999999999998</v>
      </c>
      <c r="R11" s="33">
        <v>5.3800000000000001E-2</v>
      </c>
      <c r="S11" s="34">
        <v>18466.349825000001</v>
      </c>
      <c r="T11" s="34">
        <v>31315.741128000001</v>
      </c>
      <c r="U11" s="33">
        <v>-0.41031699999999999</v>
      </c>
      <c r="V11" s="33">
        <v>2.4790202109573199E-2</v>
      </c>
      <c r="W11" s="32">
        <v>2527390</v>
      </c>
      <c r="X11" s="33">
        <v>7.0000000000000007E-2</v>
      </c>
      <c r="Y11" s="32">
        <v>2237063</v>
      </c>
      <c r="Z11" s="33">
        <v>0.12978000000000001</v>
      </c>
    </row>
    <row r="12" spans="1:26" ht="13.75" customHeight="1" x14ac:dyDescent="0.25">
      <c r="A12" s="40"/>
      <c r="B12" s="31" t="s">
        <v>33</v>
      </c>
      <c r="C12" s="32">
        <v>1512</v>
      </c>
      <c r="D12" s="32">
        <v>944</v>
      </c>
      <c r="E12" s="33">
        <v>0.60170000000000001</v>
      </c>
      <c r="F12" s="32">
        <v>6088</v>
      </c>
      <c r="G12" s="33">
        <v>-0.75160000000000005</v>
      </c>
      <c r="H12" s="33">
        <v>0</v>
      </c>
      <c r="I12" s="34">
        <v>0.61462899999999998</v>
      </c>
      <c r="J12" s="34">
        <v>0.45755499999999999</v>
      </c>
      <c r="K12" s="33">
        <v>0.34328999999999998</v>
      </c>
      <c r="L12" s="34">
        <v>2.530065</v>
      </c>
      <c r="M12" s="33">
        <v>-0.75707000000000002</v>
      </c>
      <c r="N12" s="33">
        <v>2.01740204814987E-6</v>
      </c>
      <c r="O12" s="32">
        <v>7600</v>
      </c>
      <c r="P12" s="32">
        <v>1379</v>
      </c>
      <c r="Q12" s="33">
        <v>4.5111999999999997</v>
      </c>
      <c r="R12" s="33">
        <v>0</v>
      </c>
      <c r="S12" s="34">
        <v>3.1446939999999999</v>
      </c>
      <c r="T12" s="34">
        <v>0.66886000000000001</v>
      </c>
      <c r="U12" s="33">
        <v>3.7015729999999998</v>
      </c>
      <c r="V12" s="33">
        <v>4.2216031089816199E-6</v>
      </c>
      <c r="W12" s="32">
        <v>165</v>
      </c>
      <c r="X12" s="33">
        <v>0</v>
      </c>
      <c r="Y12" s="32">
        <v>159</v>
      </c>
      <c r="Z12" s="33">
        <v>3.7735999999999999E-2</v>
      </c>
    </row>
    <row r="13" spans="1:26" ht="13.75" customHeight="1" x14ac:dyDescent="0.25">
      <c r="A13" s="40"/>
      <c r="B13" s="31" t="s">
        <v>34</v>
      </c>
      <c r="C13" s="32">
        <v>6972715</v>
      </c>
      <c r="D13" s="32">
        <v>20028984</v>
      </c>
      <c r="E13" s="33">
        <v>-0.65190000000000003</v>
      </c>
      <c r="F13" s="32">
        <v>13291761</v>
      </c>
      <c r="G13" s="33">
        <v>-0.47539999999999999</v>
      </c>
      <c r="H13" s="33">
        <v>2.1000000000000001E-2</v>
      </c>
      <c r="I13" s="34">
        <v>6160.5484530000003</v>
      </c>
      <c r="J13" s="34">
        <v>15064.011235</v>
      </c>
      <c r="K13" s="33">
        <v>-0.59104199999999996</v>
      </c>
      <c r="L13" s="34">
        <v>11775.178184</v>
      </c>
      <c r="M13" s="33">
        <v>-0.47681899999999999</v>
      </c>
      <c r="N13" s="33">
        <v>2.02208211243022E-2</v>
      </c>
      <c r="O13" s="32">
        <v>20264476</v>
      </c>
      <c r="P13" s="32">
        <v>35780780</v>
      </c>
      <c r="Q13" s="33">
        <v>-0.43359999999999999</v>
      </c>
      <c r="R13" s="33">
        <v>2.29E-2</v>
      </c>
      <c r="S13" s="34">
        <v>17935.726637</v>
      </c>
      <c r="T13" s="34">
        <v>27482.324016999999</v>
      </c>
      <c r="U13" s="33">
        <v>-0.34737200000000001</v>
      </c>
      <c r="V13" s="33">
        <v>2.4077865551498399E-2</v>
      </c>
      <c r="W13" s="32">
        <v>865561</v>
      </c>
      <c r="X13" s="33">
        <v>2.4E-2</v>
      </c>
      <c r="Y13" s="32">
        <v>868016</v>
      </c>
      <c r="Z13" s="33">
        <v>-2.8279999999999998E-3</v>
      </c>
    </row>
    <row r="14" spans="1:26" ht="13.75" customHeight="1" x14ac:dyDescent="0.25">
      <c r="A14" s="40"/>
      <c r="B14" s="31" t="s">
        <v>35</v>
      </c>
      <c r="C14" s="32">
        <v>2019824</v>
      </c>
      <c r="D14" s="32">
        <v>10557974</v>
      </c>
      <c r="E14" s="33">
        <v>-0.80869999999999997</v>
      </c>
      <c r="F14" s="32">
        <v>4486925</v>
      </c>
      <c r="G14" s="33">
        <v>-0.54979999999999996</v>
      </c>
      <c r="H14" s="33">
        <v>6.1000000000000004E-3</v>
      </c>
      <c r="I14" s="34">
        <v>747.81598899999995</v>
      </c>
      <c r="J14" s="34">
        <v>4026.3332650000002</v>
      </c>
      <c r="K14" s="33">
        <v>-0.81426900000000002</v>
      </c>
      <c r="L14" s="34">
        <v>1666.3935329999999</v>
      </c>
      <c r="M14" s="33">
        <v>-0.55123699999999998</v>
      </c>
      <c r="N14" s="33">
        <v>2.4545628466079899E-3</v>
      </c>
      <c r="O14" s="32">
        <v>6506749</v>
      </c>
      <c r="P14" s="32">
        <v>18283528</v>
      </c>
      <c r="Q14" s="33">
        <v>-0.64410000000000001</v>
      </c>
      <c r="R14" s="33">
        <v>7.4000000000000003E-3</v>
      </c>
      <c r="S14" s="34">
        <v>2414.2095210000002</v>
      </c>
      <c r="T14" s="34">
        <v>6952.2101400000001</v>
      </c>
      <c r="U14" s="33">
        <v>-0.65274200000000004</v>
      </c>
      <c r="V14" s="33">
        <v>3.2409622111361602E-3</v>
      </c>
      <c r="W14" s="32">
        <v>250988</v>
      </c>
      <c r="X14" s="33">
        <v>6.8999999999999999E-3</v>
      </c>
      <c r="Y14" s="32">
        <v>340099</v>
      </c>
      <c r="Z14" s="33">
        <v>-0.262015</v>
      </c>
    </row>
    <row r="15" spans="1:26" ht="13.75" customHeight="1" x14ac:dyDescent="0.25">
      <c r="A15" s="40"/>
      <c r="B15" s="31" t="s">
        <v>36</v>
      </c>
      <c r="C15" s="32">
        <v>6124232</v>
      </c>
      <c r="D15" s="32">
        <v>9137309</v>
      </c>
      <c r="E15" s="33">
        <v>-0.32979999999999998</v>
      </c>
      <c r="F15" s="32">
        <v>8745627</v>
      </c>
      <c r="G15" s="33">
        <v>-0.29970000000000002</v>
      </c>
      <c r="H15" s="33">
        <v>1.8499999999999999E-2</v>
      </c>
      <c r="I15" s="34">
        <v>2407.2249729999999</v>
      </c>
      <c r="J15" s="34">
        <v>3814.4715460000002</v>
      </c>
      <c r="K15" s="33">
        <v>-0.368923</v>
      </c>
      <c r="L15" s="34">
        <v>3551.5897049999999</v>
      </c>
      <c r="M15" s="33">
        <v>-0.322212</v>
      </c>
      <c r="N15" s="33">
        <v>7.9012552139383595E-3</v>
      </c>
      <c r="O15" s="32">
        <v>14869859</v>
      </c>
      <c r="P15" s="32">
        <v>15443389</v>
      </c>
      <c r="Q15" s="33">
        <v>-3.7100000000000001E-2</v>
      </c>
      <c r="R15" s="33">
        <v>1.6799999999999999E-2</v>
      </c>
      <c r="S15" s="34">
        <v>5958.8146779999997</v>
      </c>
      <c r="T15" s="34">
        <v>6432.1543810000003</v>
      </c>
      <c r="U15" s="33">
        <v>-7.3590000000000003E-2</v>
      </c>
      <c r="V15" s="33">
        <v>7.9994271526864294E-3</v>
      </c>
      <c r="W15" s="32">
        <v>1226827</v>
      </c>
      <c r="X15" s="33">
        <v>3.4000000000000002E-2</v>
      </c>
      <c r="Y15" s="32">
        <v>1106971</v>
      </c>
      <c r="Z15" s="33">
        <v>0.108274</v>
      </c>
    </row>
    <row r="16" spans="1:26" ht="13.75" customHeight="1" x14ac:dyDescent="0.25">
      <c r="A16" s="40"/>
      <c r="B16" s="31" t="s">
        <v>37</v>
      </c>
      <c r="C16" s="32">
        <v>4295069</v>
      </c>
      <c r="D16" s="32">
        <v>3181503</v>
      </c>
      <c r="E16" s="33">
        <v>0.35</v>
      </c>
      <c r="F16" s="32">
        <v>5520340</v>
      </c>
      <c r="G16" s="33">
        <v>-0.222</v>
      </c>
      <c r="H16" s="33">
        <v>1.2999999999999999E-2</v>
      </c>
      <c r="I16" s="34">
        <v>5622.6889620000002</v>
      </c>
      <c r="J16" s="34">
        <v>6621.1473580000002</v>
      </c>
      <c r="K16" s="33">
        <v>-0.15079799999999999</v>
      </c>
      <c r="L16" s="34">
        <v>7048.2516619999997</v>
      </c>
      <c r="M16" s="33">
        <v>-0.20225799999999999</v>
      </c>
      <c r="N16" s="33">
        <v>1.84554002952163E-2</v>
      </c>
      <c r="O16" s="32">
        <v>9815409</v>
      </c>
      <c r="P16" s="32">
        <v>6780332</v>
      </c>
      <c r="Q16" s="33">
        <v>0.4476</v>
      </c>
      <c r="R16" s="33">
        <v>1.11E-2</v>
      </c>
      <c r="S16" s="34">
        <v>12670.940624000001</v>
      </c>
      <c r="T16" s="34">
        <v>14208.527873000001</v>
      </c>
      <c r="U16" s="33">
        <v>-0.10821600000000001</v>
      </c>
      <c r="V16" s="33">
        <v>1.70101390888906E-2</v>
      </c>
      <c r="W16" s="32">
        <v>214221</v>
      </c>
      <c r="X16" s="33">
        <v>5.8999999999999999E-3</v>
      </c>
      <c r="Y16" s="32">
        <v>179866</v>
      </c>
      <c r="Z16" s="33">
        <v>0.19100300000000001</v>
      </c>
    </row>
    <row r="17" spans="1:26" ht="13.75" customHeight="1" x14ac:dyDescent="0.25">
      <c r="A17" s="40"/>
      <c r="B17" s="31" t="s">
        <v>38</v>
      </c>
      <c r="C17" s="32">
        <v>1065820</v>
      </c>
      <c r="D17" s="32">
        <v>3659850</v>
      </c>
      <c r="E17" s="33">
        <v>-0.70879999999999999</v>
      </c>
      <c r="F17" s="32">
        <v>1601617</v>
      </c>
      <c r="G17" s="33">
        <v>-0.33450000000000002</v>
      </c>
      <c r="H17" s="33">
        <v>3.2000000000000002E-3</v>
      </c>
      <c r="I17" s="34">
        <v>2297.1421329999998</v>
      </c>
      <c r="J17" s="34">
        <v>7985.3134099999997</v>
      </c>
      <c r="K17" s="33">
        <v>-0.71232899999999999</v>
      </c>
      <c r="L17" s="34">
        <v>3418.449439</v>
      </c>
      <c r="M17" s="33">
        <v>-0.32801599999999997</v>
      </c>
      <c r="N17" s="33">
        <v>7.53992936227475E-3</v>
      </c>
      <c r="O17" s="32">
        <v>2667437</v>
      </c>
      <c r="P17" s="32">
        <v>6025852</v>
      </c>
      <c r="Q17" s="33">
        <v>-0.55730000000000002</v>
      </c>
      <c r="R17" s="33">
        <v>3.0000000000000001E-3</v>
      </c>
      <c r="S17" s="34">
        <v>5715.5915729999997</v>
      </c>
      <c r="T17" s="34">
        <v>13187.780535</v>
      </c>
      <c r="U17" s="33">
        <v>-0.56659899999999996</v>
      </c>
      <c r="V17" s="33">
        <v>7.6729116264558396E-3</v>
      </c>
      <c r="W17" s="32">
        <v>47226</v>
      </c>
      <c r="X17" s="33">
        <v>1.2999999999999999E-3</v>
      </c>
      <c r="Y17" s="32">
        <v>55002</v>
      </c>
      <c r="Z17" s="33">
        <v>-0.141377</v>
      </c>
    </row>
    <row r="18" spans="1:26" ht="13.75" customHeight="1" x14ac:dyDescent="0.25">
      <c r="A18" s="40"/>
      <c r="B18" s="31" t="s">
        <v>39</v>
      </c>
      <c r="C18" s="32">
        <v>5062395</v>
      </c>
      <c r="D18" s="32">
        <v>4104806</v>
      </c>
      <c r="E18" s="33">
        <v>0.23330000000000001</v>
      </c>
      <c r="F18" s="32">
        <v>10203058</v>
      </c>
      <c r="G18" s="33">
        <v>-0.50380000000000003</v>
      </c>
      <c r="H18" s="33">
        <v>1.5299999999999999E-2</v>
      </c>
      <c r="I18" s="34">
        <v>2895.8735769999998</v>
      </c>
      <c r="J18" s="34">
        <v>2729.6788080000001</v>
      </c>
      <c r="K18" s="33">
        <v>6.0884000000000001E-2</v>
      </c>
      <c r="L18" s="34">
        <v>5872.5801369999999</v>
      </c>
      <c r="M18" s="33">
        <v>-0.50688200000000005</v>
      </c>
      <c r="N18" s="33">
        <v>9.5051507257596004E-3</v>
      </c>
      <c r="O18" s="32">
        <v>15265453</v>
      </c>
      <c r="P18" s="32">
        <v>7414168</v>
      </c>
      <c r="Q18" s="33">
        <v>1.0589999999999999</v>
      </c>
      <c r="R18" s="33">
        <v>1.7299999999999999E-2</v>
      </c>
      <c r="S18" s="34">
        <v>8768.4537130000008</v>
      </c>
      <c r="T18" s="34">
        <v>4905.7416329999996</v>
      </c>
      <c r="U18" s="33">
        <v>0.78738600000000003</v>
      </c>
      <c r="V18" s="33">
        <v>1.1771234802420301E-2</v>
      </c>
      <c r="W18" s="32">
        <v>246630</v>
      </c>
      <c r="X18" s="33">
        <v>6.7999999999999996E-3</v>
      </c>
      <c r="Y18" s="32">
        <v>257424</v>
      </c>
      <c r="Z18" s="33">
        <v>-4.1931000000000003E-2</v>
      </c>
    </row>
    <row r="19" spans="1:26" ht="13.75" customHeight="1" x14ac:dyDescent="0.25">
      <c r="A19" s="40"/>
      <c r="B19" s="31" t="s">
        <v>40</v>
      </c>
      <c r="C19" s="32">
        <v>3157122</v>
      </c>
      <c r="D19" s="32">
        <v>2323836</v>
      </c>
      <c r="E19" s="33">
        <v>0.35859999999999997</v>
      </c>
      <c r="F19" s="32">
        <v>5306629</v>
      </c>
      <c r="G19" s="33">
        <v>-0.40510000000000002</v>
      </c>
      <c r="H19" s="33">
        <v>9.4999999999999998E-3</v>
      </c>
      <c r="I19" s="34">
        <v>2181.8475859999999</v>
      </c>
      <c r="J19" s="34">
        <v>1945.0338710000001</v>
      </c>
      <c r="K19" s="33">
        <v>0.121753</v>
      </c>
      <c r="L19" s="34">
        <v>3719.197561</v>
      </c>
      <c r="M19" s="33">
        <v>-0.41335499999999997</v>
      </c>
      <c r="N19" s="33">
        <v>7.1614970799413202E-3</v>
      </c>
      <c r="O19" s="32">
        <v>8463751</v>
      </c>
      <c r="P19" s="32">
        <v>4429155</v>
      </c>
      <c r="Q19" s="33">
        <v>0.91090000000000004</v>
      </c>
      <c r="R19" s="33">
        <v>9.5999999999999992E-3</v>
      </c>
      <c r="S19" s="34">
        <v>5901.0451460000004</v>
      </c>
      <c r="T19" s="34">
        <v>3731.0405019999998</v>
      </c>
      <c r="U19" s="33">
        <v>0.58160800000000001</v>
      </c>
      <c r="V19" s="33">
        <v>7.9218742855726096E-3</v>
      </c>
      <c r="W19" s="32">
        <v>233308</v>
      </c>
      <c r="X19" s="33">
        <v>6.4999999999999997E-3</v>
      </c>
      <c r="Y19" s="32">
        <v>227074</v>
      </c>
      <c r="Z19" s="33">
        <v>2.7453999999999999E-2</v>
      </c>
    </row>
    <row r="20" spans="1:26" ht="13.75" customHeight="1" x14ac:dyDescent="0.25">
      <c r="A20" s="40"/>
      <c r="B20" s="31" t="s">
        <v>41</v>
      </c>
      <c r="C20" s="32">
        <v>1013449</v>
      </c>
      <c r="D20" s="32"/>
      <c r="E20" s="33"/>
      <c r="F20" s="32">
        <v>5870857</v>
      </c>
      <c r="G20" s="33">
        <v>-0.82740000000000002</v>
      </c>
      <c r="H20" s="33">
        <v>3.0999999999999999E-3</v>
      </c>
      <c r="I20" s="34">
        <v>653.23218899999995</v>
      </c>
      <c r="J20" s="34"/>
      <c r="K20" s="33"/>
      <c r="L20" s="34">
        <v>4016.2626310000001</v>
      </c>
      <c r="M20" s="33">
        <v>-0.83735300000000001</v>
      </c>
      <c r="N20" s="33">
        <v>2.1441096271181898E-3</v>
      </c>
      <c r="O20" s="32">
        <v>6884306</v>
      </c>
      <c r="P20" s="32"/>
      <c r="Q20" s="33"/>
      <c r="R20" s="33">
        <v>7.7999999999999996E-3</v>
      </c>
      <c r="S20" s="34">
        <v>4669.4948199999999</v>
      </c>
      <c r="T20" s="34"/>
      <c r="U20" s="33"/>
      <c r="V20" s="33">
        <v>6.26857616336774E-3</v>
      </c>
      <c r="W20" s="32">
        <v>74208</v>
      </c>
      <c r="X20" s="33">
        <v>2.0999999999999999E-3</v>
      </c>
      <c r="Y20" s="32">
        <v>72892</v>
      </c>
      <c r="Z20" s="33">
        <v>1.8054000000000001E-2</v>
      </c>
    </row>
    <row r="21" spans="1:26" ht="13.75" customHeight="1" x14ac:dyDescent="0.25">
      <c r="A21" s="40"/>
      <c r="B21" s="31" t="s">
        <v>42</v>
      </c>
      <c r="C21" s="32">
        <v>477118</v>
      </c>
      <c r="D21" s="32"/>
      <c r="E21" s="33"/>
      <c r="F21" s="32">
        <v>640580</v>
      </c>
      <c r="G21" s="33">
        <v>-0.25519999999999998</v>
      </c>
      <c r="H21" s="33">
        <v>1.4E-3</v>
      </c>
      <c r="I21" s="34">
        <v>310.75158399999998</v>
      </c>
      <c r="J21" s="34"/>
      <c r="K21" s="33"/>
      <c r="L21" s="34">
        <v>395.22962899999999</v>
      </c>
      <c r="M21" s="33">
        <v>-0.21374399999999999</v>
      </c>
      <c r="N21" s="33">
        <v>1.0199825944226799E-3</v>
      </c>
      <c r="O21" s="32">
        <v>1117698</v>
      </c>
      <c r="P21" s="32"/>
      <c r="Q21" s="33"/>
      <c r="R21" s="33">
        <v>1.2999999999999999E-3</v>
      </c>
      <c r="S21" s="34">
        <v>705.98121300000003</v>
      </c>
      <c r="T21" s="34"/>
      <c r="U21" s="33"/>
      <c r="V21" s="33">
        <v>9.4774642101374997E-4</v>
      </c>
      <c r="W21" s="32">
        <v>33606</v>
      </c>
      <c r="X21" s="33">
        <v>8.9999999999999998E-4</v>
      </c>
      <c r="Y21" s="32">
        <v>25329</v>
      </c>
      <c r="Z21" s="33">
        <v>0.32678000000000001</v>
      </c>
    </row>
    <row r="22" spans="1:26" ht="13.75" customHeight="1" x14ac:dyDescent="0.25">
      <c r="A22" s="40"/>
      <c r="B22" s="31" t="s">
        <v>43</v>
      </c>
      <c r="C22" s="32">
        <v>612236</v>
      </c>
      <c r="D22" s="32">
        <v>1306449</v>
      </c>
      <c r="E22" s="33">
        <v>-0.53139999999999998</v>
      </c>
      <c r="F22" s="32">
        <v>776542</v>
      </c>
      <c r="G22" s="33">
        <v>-0.21160000000000001</v>
      </c>
      <c r="H22" s="33">
        <v>1.8E-3</v>
      </c>
      <c r="I22" s="34">
        <v>7.7224110000000001</v>
      </c>
      <c r="J22" s="34">
        <v>22.625399000000002</v>
      </c>
      <c r="K22" s="33">
        <v>-0.65868400000000005</v>
      </c>
      <c r="L22" s="34">
        <v>9.1052669999999996</v>
      </c>
      <c r="M22" s="33">
        <v>-0.15187400000000001</v>
      </c>
      <c r="N22" s="33">
        <v>2.5347335983259999E-5</v>
      </c>
      <c r="O22" s="32">
        <v>1388778</v>
      </c>
      <c r="P22" s="32">
        <v>2470148</v>
      </c>
      <c r="Q22" s="33">
        <v>-0.43780000000000002</v>
      </c>
      <c r="R22" s="33">
        <v>1.6000000000000001E-3</v>
      </c>
      <c r="S22" s="34">
        <v>16.827677999999999</v>
      </c>
      <c r="T22" s="34">
        <v>46.435098000000004</v>
      </c>
      <c r="U22" s="33">
        <v>-0.63760899999999998</v>
      </c>
      <c r="V22" s="33">
        <v>2.2590362611351599E-5</v>
      </c>
      <c r="W22" s="32">
        <v>50484</v>
      </c>
      <c r="X22" s="33">
        <v>1.4E-3</v>
      </c>
      <c r="Y22" s="32">
        <v>55123</v>
      </c>
      <c r="Z22" s="33">
        <v>-8.4156999999999996E-2</v>
      </c>
    </row>
    <row r="23" spans="1:26" ht="13.75" customHeight="1" x14ac:dyDescent="0.25">
      <c r="A23" s="40"/>
      <c r="B23" s="31" t="s">
        <v>44</v>
      </c>
      <c r="C23" s="32">
        <v>400244</v>
      </c>
      <c r="D23" s="32">
        <v>457212</v>
      </c>
      <c r="E23" s="33">
        <v>-0.1246</v>
      </c>
      <c r="F23" s="32">
        <v>374085</v>
      </c>
      <c r="G23" s="33">
        <v>6.9900000000000004E-2</v>
      </c>
      <c r="H23" s="33">
        <v>1.1999999999999999E-3</v>
      </c>
      <c r="I23" s="34">
        <v>5.4534339999999997</v>
      </c>
      <c r="J23" s="34">
        <v>8.9987370000000002</v>
      </c>
      <c r="K23" s="33">
        <v>-0.39397799999999999</v>
      </c>
      <c r="L23" s="34">
        <v>6.5436909999999999</v>
      </c>
      <c r="M23" s="33">
        <v>-0.16661200000000001</v>
      </c>
      <c r="N23" s="33">
        <v>1.78998532790515E-5</v>
      </c>
      <c r="O23" s="32">
        <v>774329</v>
      </c>
      <c r="P23" s="32">
        <v>754243</v>
      </c>
      <c r="Q23" s="33">
        <v>2.6599999999999999E-2</v>
      </c>
      <c r="R23" s="33">
        <v>8.9999999999999998E-4</v>
      </c>
      <c r="S23" s="34">
        <v>11.997125</v>
      </c>
      <c r="T23" s="34">
        <v>17.616757</v>
      </c>
      <c r="U23" s="33">
        <v>-0.318994</v>
      </c>
      <c r="V23" s="33">
        <v>1.6105573451293201E-5</v>
      </c>
      <c r="W23" s="32">
        <v>63746</v>
      </c>
      <c r="X23" s="33">
        <v>1.8E-3</v>
      </c>
      <c r="Y23" s="32">
        <v>63876</v>
      </c>
      <c r="Z23" s="33">
        <v>-2.0349999999999999E-3</v>
      </c>
    </row>
    <row r="24" spans="1:26" ht="13.75" customHeight="1" x14ac:dyDescent="0.25">
      <c r="A24" s="40"/>
      <c r="B24" s="31" t="s">
        <v>45</v>
      </c>
      <c r="C24" s="32">
        <v>227365</v>
      </c>
      <c r="D24" s="32">
        <v>390589</v>
      </c>
      <c r="E24" s="33">
        <v>-0.41789999999999999</v>
      </c>
      <c r="F24" s="32">
        <v>434517</v>
      </c>
      <c r="G24" s="33">
        <v>-0.47670000000000001</v>
      </c>
      <c r="H24" s="33">
        <v>6.9999999999999999E-4</v>
      </c>
      <c r="I24" s="34">
        <v>5.2656970000000003</v>
      </c>
      <c r="J24" s="34">
        <v>13.267569999999999</v>
      </c>
      <c r="K24" s="33">
        <v>-0.60311499999999996</v>
      </c>
      <c r="L24" s="34">
        <v>9.7761410000000009</v>
      </c>
      <c r="M24" s="33">
        <v>-0.46137299999999998</v>
      </c>
      <c r="N24" s="33">
        <v>1.7283642510744899E-5</v>
      </c>
      <c r="O24" s="32">
        <v>661882</v>
      </c>
      <c r="P24" s="32">
        <v>755685</v>
      </c>
      <c r="Q24" s="33">
        <v>-0.1241</v>
      </c>
      <c r="R24" s="33">
        <v>6.9999999999999999E-4</v>
      </c>
      <c r="S24" s="34">
        <v>15.041838</v>
      </c>
      <c r="T24" s="34">
        <v>25.595227000000001</v>
      </c>
      <c r="U24" s="33">
        <v>-0.41231899999999999</v>
      </c>
      <c r="V24" s="33">
        <v>2.0192956791852499E-5</v>
      </c>
      <c r="W24" s="32">
        <v>64988</v>
      </c>
      <c r="X24" s="33">
        <v>1.8E-3</v>
      </c>
      <c r="Y24" s="32">
        <v>51391</v>
      </c>
      <c r="Z24" s="33">
        <v>0.26457900000000001</v>
      </c>
    </row>
    <row r="25" spans="1:26" ht="13.75" customHeight="1" x14ac:dyDescent="0.25">
      <c r="A25" s="40"/>
      <c r="B25" s="31" t="s">
        <v>46</v>
      </c>
      <c r="C25" s="32">
        <v>761240</v>
      </c>
      <c r="D25" s="32">
        <v>1235947</v>
      </c>
      <c r="E25" s="33">
        <v>-0.3841</v>
      </c>
      <c r="F25" s="32">
        <v>1387263</v>
      </c>
      <c r="G25" s="33">
        <v>-0.45129999999999998</v>
      </c>
      <c r="H25" s="33">
        <v>2.3E-3</v>
      </c>
      <c r="I25" s="34">
        <v>2.6992940000000001</v>
      </c>
      <c r="J25" s="34">
        <v>7.630312</v>
      </c>
      <c r="K25" s="33">
        <v>-0.64624099999999995</v>
      </c>
      <c r="L25" s="34">
        <v>6.0528789999999999</v>
      </c>
      <c r="M25" s="33">
        <v>-0.55404799999999998</v>
      </c>
      <c r="N25" s="33">
        <v>8.8599158909824603E-6</v>
      </c>
      <c r="O25" s="32">
        <v>2148503</v>
      </c>
      <c r="P25" s="32">
        <v>2179818</v>
      </c>
      <c r="Q25" s="33">
        <v>-1.44E-2</v>
      </c>
      <c r="R25" s="33">
        <v>2.3999999999999998E-3</v>
      </c>
      <c r="S25" s="34">
        <v>8.7521730000000009</v>
      </c>
      <c r="T25" s="34">
        <v>13.676007999999999</v>
      </c>
      <c r="U25" s="33">
        <v>-0.36003499999999999</v>
      </c>
      <c r="V25" s="33">
        <v>1.17493787144775E-5</v>
      </c>
      <c r="W25" s="32">
        <v>56479</v>
      </c>
      <c r="X25" s="33">
        <v>1.6000000000000001E-3</v>
      </c>
      <c r="Y25" s="32">
        <v>55977</v>
      </c>
      <c r="Z25" s="33">
        <v>8.9680000000000003E-3</v>
      </c>
    </row>
    <row r="26" spans="1:26" ht="13.75" customHeight="1" x14ac:dyDescent="0.25">
      <c r="A26" s="40"/>
      <c r="B26" s="31" t="s">
        <v>47</v>
      </c>
      <c r="C26" s="32">
        <v>523710</v>
      </c>
      <c r="D26" s="32">
        <v>974186</v>
      </c>
      <c r="E26" s="33">
        <v>-0.46239999999999998</v>
      </c>
      <c r="F26" s="32">
        <v>738095</v>
      </c>
      <c r="G26" s="33">
        <v>-0.29049999999999998</v>
      </c>
      <c r="H26" s="33">
        <v>1.6000000000000001E-3</v>
      </c>
      <c r="I26" s="34">
        <v>2.2878780000000001</v>
      </c>
      <c r="J26" s="34">
        <v>7.6594759999999997</v>
      </c>
      <c r="K26" s="33">
        <v>-0.70130099999999995</v>
      </c>
      <c r="L26" s="34">
        <v>3.5615739999999998</v>
      </c>
      <c r="M26" s="33">
        <v>-0.357622</v>
      </c>
      <c r="N26" s="33">
        <v>7.5095216189230102E-6</v>
      </c>
      <c r="O26" s="32">
        <v>1261805</v>
      </c>
      <c r="P26" s="32">
        <v>1693929</v>
      </c>
      <c r="Q26" s="33">
        <v>-0.25509999999999999</v>
      </c>
      <c r="R26" s="33">
        <v>1.4E-3</v>
      </c>
      <c r="S26" s="34">
        <v>5.8494520000000003</v>
      </c>
      <c r="T26" s="34">
        <v>13.997377</v>
      </c>
      <c r="U26" s="33">
        <v>-0.58210399999999995</v>
      </c>
      <c r="V26" s="33">
        <v>7.8526129248310798E-6</v>
      </c>
      <c r="W26" s="32">
        <v>26074</v>
      </c>
      <c r="X26" s="33">
        <v>6.9999999999999999E-4</v>
      </c>
      <c r="Y26" s="32">
        <v>21183</v>
      </c>
      <c r="Z26" s="33">
        <v>0.23089299999999999</v>
      </c>
    </row>
    <row r="27" spans="1:26" ht="13.75" customHeight="1" x14ac:dyDescent="0.25">
      <c r="A27" s="40"/>
      <c r="B27" s="31" t="s">
        <v>48</v>
      </c>
      <c r="C27" s="32">
        <v>748411</v>
      </c>
      <c r="D27" s="32">
        <v>1360996</v>
      </c>
      <c r="E27" s="33">
        <v>-0.4501</v>
      </c>
      <c r="F27" s="32">
        <v>1960922</v>
      </c>
      <c r="G27" s="33">
        <v>-0.61829999999999996</v>
      </c>
      <c r="H27" s="33">
        <v>2.3E-3</v>
      </c>
      <c r="I27" s="34">
        <v>4.4988060000000001</v>
      </c>
      <c r="J27" s="34">
        <v>9.8311530000000005</v>
      </c>
      <c r="K27" s="33">
        <v>-0.54239300000000001</v>
      </c>
      <c r="L27" s="34">
        <v>10.686014999999999</v>
      </c>
      <c r="M27" s="33">
        <v>-0.57900099999999999</v>
      </c>
      <c r="N27" s="33">
        <v>1.47664695916218E-5</v>
      </c>
      <c r="O27" s="32">
        <v>2709333</v>
      </c>
      <c r="P27" s="32">
        <v>1996805</v>
      </c>
      <c r="Q27" s="33">
        <v>0.35680000000000001</v>
      </c>
      <c r="R27" s="33">
        <v>3.0999999999999999E-3</v>
      </c>
      <c r="S27" s="34">
        <v>15.184820999999999</v>
      </c>
      <c r="T27" s="34">
        <v>17.144976</v>
      </c>
      <c r="U27" s="33">
        <v>-0.114328</v>
      </c>
      <c r="V27" s="33">
        <v>2.0384904713440899E-5</v>
      </c>
      <c r="W27" s="32">
        <v>104455</v>
      </c>
      <c r="X27" s="33">
        <v>2.8999999999999998E-3</v>
      </c>
      <c r="Y27" s="32">
        <v>81568</v>
      </c>
      <c r="Z27" s="33">
        <v>0.280588</v>
      </c>
    </row>
    <row r="28" spans="1:26" ht="13.75" customHeight="1" x14ac:dyDescent="0.25">
      <c r="A28" s="40"/>
      <c r="B28" s="31" t="s">
        <v>49</v>
      </c>
      <c r="C28" s="32">
        <v>2531483</v>
      </c>
      <c r="D28" s="32">
        <v>3696966</v>
      </c>
      <c r="E28" s="33">
        <v>-0.31530000000000002</v>
      </c>
      <c r="F28" s="32">
        <v>2156232</v>
      </c>
      <c r="G28" s="33">
        <v>0.17399999999999999</v>
      </c>
      <c r="H28" s="33">
        <v>7.6E-3</v>
      </c>
      <c r="I28" s="34">
        <v>6.5085329999999999</v>
      </c>
      <c r="J28" s="34">
        <v>19.313447</v>
      </c>
      <c r="K28" s="33">
        <v>-0.66300499999999996</v>
      </c>
      <c r="L28" s="34">
        <v>6.9437670000000002</v>
      </c>
      <c r="M28" s="33">
        <v>-6.268E-2</v>
      </c>
      <c r="N28" s="33">
        <v>2.1363013793119101E-5</v>
      </c>
      <c r="O28" s="32">
        <v>4687715</v>
      </c>
      <c r="P28" s="32">
        <v>5087061</v>
      </c>
      <c r="Q28" s="33">
        <v>-7.85E-2</v>
      </c>
      <c r="R28" s="33">
        <v>5.3E-3</v>
      </c>
      <c r="S28" s="34">
        <v>13.452299999999999</v>
      </c>
      <c r="T28" s="34">
        <v>29.002412</v>
      </c>
      <c r="U28" s="33">
        <v>-0.53616600000000003</v>
      </c>
      <c r="V28" s="33">
        <v>1.8059077132132202E-5</v>
      </c>
      <c r="W28" s="32">
        <v>471890</v>
      </c>
      <c r="X28" s="33">
        <v>1.3100000000000001E-2</v>
      </c>
      <c r="Y28" s="32">
        <v>449097</v>
      </c>
      <c r="Z28" s="33">
        <v>5.0753E-2</v>
      </c>
    </row>
    <row r="29" spans="1:26" ht="13.75" customHeight="1" x14ac:dyDescent="0.25">
      <c r="A29" s="40"/>
      <c r="B29" s="31" t="s">
        <v>50</v>
      </c>
      <c r="C29" s="32">
        <v>278643</v>
      </c>
      <c r="D29" s="32"/>
      <c r="E29" s="33"/>
      <c r="F29" s="32">
        <v>427252</v>
      </c>
      <c r="G29" s="33">
        <v>-0.3478</v>
      </c>
      <c r="H29" s="33">
        <v>8.0000000000000004E-4</v>
      </c>
      <c r="I29" s="34">
        <v>0.99444200000000005</v>
      </c>
      <c r="J29" s="34"/>
      <c r="K29" s="33"/>
      <c r="L29" s="34">
        <v>1.3367</v>
      </c>
      <c r="M29" s="33">
        <v>-0.25604700000000002</v>
      </c>
      <c r="N29" s="33">
        <v>3.2640655217476802E-6</v>
      </c>
      <c r="O29" s="32">
        <v>705895</v>
      </c>
      <c r="P29" s="32"/>
      <c r="Q29" s="33"/>
      <c r="R29" s="33">
        <v>8.0000000000000004E-4</v>
      </c>
      <c r="S29" s="34">
        <v>2.3311419999999998</v>
      </c>
      <c r="T29" s="34"/>
      <c r="U29" s="33"/>
      <c r="V29" s="33">
        <v>3.12944798911361E-6</v>
      </c>
      <c r="W29" s="32">
        <v>21382</v>
      </c>
      <c r="X29" s="33">
        <v>5.9999999999999995E-4</v>
      </c>
      <c r="Y29" s="32">
        <v>21495</v>
      </c>
      <c r="Z29" s="33">
        <v>-5.2570000000000004E-3</v>
      </c>
    </row>
    <row r="30" spans="1:26" ht="13.75" customHeight="1" x14ac:dyDescent="0.25">
      <c r="A30" s="7"/>
      <c r="B30" s="8" t="s">
        <v>51</v>
      </c>
      <c r="C30" s="9">
        <v>80030547</v>
      </c>
      <c r="D30" s="9">
        <v>151659811</v>
      </c>
      <c r="E30" s="10">
        <v>-0.4723</v>
      </c>
      <c r="F30" s="9">
        <v>135145782</v>
      </c>
      <c r="G30" s="10">
        <v>-0.4078</v>
      </c>
      <c r="H30" s="10">
        <v>0.2414</v>
      </c>
      <c r="I30" s="14">
        <v>60975.419394999997</v>
      </c>
      <c r="J30" s="14">
        <v>109094.980693</v>
      </c>
      <c r="K30" s="10">
        <v>-0.44108000000000003</v>
      </c>
      <c r="L30" s="14">
        <v>104311.66740999999</v>
      </c>
      <c r="M30" s="10">
        <v>-0.41544999999999999</v>
      </c>
      <c r="N30" s="10">
        <v>0.20014014303632</v>
      </c>
      <c r="O30" s="9">
        <v>215176329</v>
      </c>
      <c r="P30" s="9">
        <v>263887981</v>
      </c>
      <c r="Q30" s="10">
        <v>-0.18459999999999999</v>
      </c>
      <c r="R30" s="10">
        <v>0.24349999999999999</v>
      </c>
      <c r="S30" s="14">
        <v>165287.08680399999</v>
      </c>
      <c r="T30" s="14">
        <v>195592.17882500001</v>
      </c>
      <c r="U30" s="10">
        <v>-0.15493999999999999</v>
      </c>
      <c r="V30" s="10">
        <v>0.22189010426015399</v>
      </c>
      <c r="W30" s="9">
        <v>8761929</v>
      </c>
      <c r="X30" s="10">
        <v>0.24249999999999999</v>
      </c>
      <c r="Y30" s="9">
        <v>8397178</v>
      </c>
      <c r="Z30" s="10">
        <v>4.3437000000000003E-2</v>
      </c>
    </row>
    <row r="31" spans="1:26" ht="13.75" customHeight="1" x14ac:dyDescent="0.25">
      <c r="A31" s="40" t="s">
        <v>52</v>
      </c>
      <c r="B31" s="31" t="s">
        <v>53</v>
      </c>
      <c r="C31" s="32">
        <v>2972649</v>
      </c>
      <c r="D31" s="32">
        <v>3403317</v>
      </c>
      <c r="E31" s="33">
        <v>-0.1265</v>
      </c>
      <c r="F31" s="32">
        <v>5393770</v>
      </c>
      <c r="G31" s="33">
        <v>-0.44890000000000002</v>
      </c>
      <c r="H31" s="33">
        <v>8.9999999999999993E-3</v>
      </c>
      <c r="I31" s="34">
        <v>17347.432287</v>
      </c>
      <c r="J31" s="34">
        <v>18637.494296000001</v>
      </c>
      <c r="K31" s="33">
        <v>-6.9219000000000003E-2</v>
      </c>
      <c r="L31" s="34">
        <v>30402.002836</v>
      </c>
      <c r="M31" s="33">
        <v>-0.429398</v>
      </c>
      <c r="N31" s="33">
        <v>5.6939626060493402E-2</v>
      </c>
      <c r="O31" s="32">
        <v>8366419</v>
      </c>
      <c r="P31" s="32">
        <v>5658523</v>
      </c>
      <c r="Q31" s="33">
        <v>0.47860000000000003</v>
      </c>
      <c r="R31" s="33">
        <v>9.4999999999999998E-3</v>
      </c>
      <c r="S31" s="34">
        <v>47749.435123000003</v>
      </c>
      <c r="T31" s="34">
        <v>30828.461291</v>
      </c>
      <c r="U31" s="33">
        <v>0.548875</v>
      </c>
      <c r="V31" s="33">
        <v>6.4101360503557095E-2</v>
      </c>
      <c r="W31" s="32">
        <v>53541</v>
      </c>
      <c r="X31" s="33">
        <v>1.5E-3</v>
      </c>
      <c r="Y31" s="32">
        <v>48171</v>
      </c>
      <c r="Z31" s="33">
        <v>0.11147799999999999</v>
      </c>
    </row>
    <row r="32" spans="1:26" ht="13.75" customHeight="1" x14ac:dyDescent="0.25">
      <c r="A32" s="40"/>
      <c r="B32" s="31" t="s">
        <v>54</v>
      </c>
      <c r="C32" s="32">
        <v>1093121</v>
      </c>
      <c r="D32" s="32">
        <v>1102451</v>
      </c>
      <c r="E32" s="33">
        <v>-8.5000000000000006E-3</v>
      </c>
      <c r="F32" s="32">
        <v>1477029</v>
      </c>
      <c r="G32" s="33">
        <v>-0.25990000000000002</v>
      </c>
      <c r="H32" s="33">
        <v>3.3E-3</v>
      </c>
      <c r="I32" s="34">
        <v>1254.95117</v>
      </c>
      <c r="J32" s="34">
        <v>1105.7361410000001</v>
      </c>
      <c r="K32" s="33">
        <v>0.13494600000000001</v>
      </c>
      <c r="L32" s="34">
        <v>1648.862513</v>
      </c>
      <c r="M32" s="33">
        <v>-0.238899</v>
      </c>
      <c r="N32" s="33">
        <v>4.1191370089697704E-3</v>
      </c>
      <c r="O32" s="32">
        <v>2570150</v>
      </c>
      <c r="P32" s="32">
        <v>2196123</v>
      </c>
      <c r="Q32" s="33">
        <v>0.17030000000000001</v>
      </c>
      <c r="R32" s="33">
        <v>2.8999999999999998E-3</v>
      </c>
      <c r="S32" s="34">
        <v>2903.8136829999999</v>
      </c>
      <c r="T32" s="34">
        <v>2190.8536349999999</v>
      </c>
      <c r="U32" s="33">
        <v>0.32542599999999999</v>
      </c>
      <c r="V32" s="33">
        <v>3.8982326649448801E-3</v>
      </c>
      <c r="W32" s="32">
        <v>130378</v>
      </c>
      <c r="X32" s="33">
        <v>3.5999999999999999E-3</v>
      </c>
      <c r="Y32" s="32">
        <v>103046</v>
      </c>
      <c r="Z32" s="33">
        <v>0.265241</v>
      </c>
    </row>
    <row r="33" spans="1:26" ht="13.75" customHeight="1" x14ac:dyDescent="0.25">
      <c r="A33" s="40"/>
      <c r="B33" s="31" t="s">
        <v>55</v>
      </c>
      <c r="C33" s="32">
        <v>2245033</v>
      </c>
      <c r="D33" s="32">
        <v>3307274</v>
      </c>
      <c r="E33" s="33">
        <v>-0.32119999999999999</v>
      </c>
      <c r="F33" s="32">
        <v>3555896</v>
      </c>
      <c r="G33" s="33">
        <v>-0.36859999999999998</v>
      </c>
      <c r="H33" s="33">
        <v>6.7999999999999996E-3</v>
      </c>
      <c r="I33" s="34">
        <v>964.48401200000001</v>
      </c>
      <c r="J33" s="34">
        <v>1342.313416</v>
      </c>
      <c r="K33" s="33">
        <v>-0.281476</v>
      </c>
      <c r="L33" s="34">
        <v>1493.0022650000001</v>
      </c>
      <c r="M33" s="33">
        <v>-0.35399700000000001</v>
      </c>
      <c r="N33" s="33">
        <v>3.1657341603090702E-3</v>
      </c>
      <c r="O33" s="32">
        <v>5800929</v>
      </c>
      <c r="P33" s="32">
        <v>5776403</v>
      </c>
      <c r="Q33" s="33">
        <v>4.1999999999999997E-3</v>
      </c>
      <c r="R33" s="33">
        <v>6.6E-3</v>
      </c>
      <c r="S33" s="34">
        <v>2457.4862760000001</v>
      </c>
      <c r="T33" s="34">
        <v>2325.3615289999998</v>
      </c>
      <c r="U33" s="33">
        <v>5.6819000000000001E-2</v>
      </c>
      <c r="V33" s="33">
        <v>3.2990592099076299E-3</v>
      </c>
      <c r="W33" s="32">
        <v>148237</v>
      </c>
      <c r="X33" s="33">
        <v>4.1000000000000003E-3</v>
      </c>
      <c r="Y33" s="32">
        <v>170825</v>
      </c>
      <c r="Z33" s="33">
        <v>-0.13222900000000001</v>
      </c>
    </row>
    <row r="34" spans="1:26" ht="13.75" customHeight="1" x14ac:dyDescent="0.25">
      <c r="A34" s="40"/>
      <c r="B34" s="31" t="s">
        <v>56</v>
      </c>
      <c r="C34" s="32">
        <v>158810</v>
      </c>
      <c r="D34" s="32">
        <v>311653</v>
      </c>
      <c r="E34" s="33">
        <v>-0.4904</v>
      </c>
      <c r="F34" s="32">
        <v>267462</v>
      </c>
      <c r="G34" s="33">
        <v>-0.40620000000000001</v>
      </c>
      <c r="H34" s="33">
        <v>5.0000000000000001E-4</v>
      </c>
      <c r="I34" s="34">
        <v>484.93232699999999</v>
      </c>
      <c r="J34" s="34">
        <v>959.94807600000001</v>
      </c>
      <c r="K34" s="33">
        <v>-0.49483500000000002</v>
      </c>
      <c r="L34" s="34">
        <v>811.62569199999996</v>
      </c>
      <c r="M34" s="33">
        <v>-0.40251700000000001</v>
      </c>
      <c r="N34" s="33">
        <v>1.5916975438905101E-3</v>
      </c>
      <c r="O34" s="32">
        <v>426272</v>
      </c>
      <c r="P34" s="32">
        <v>563409</v>
      </c>
      <c r="Q34" s="33">
        <v>-0.24340000000000001</v>
      </c>
      <c r="R34" s="33">
        <v>5.0000000000000001E-4</v>
      </c>
      <c r="S34" s="34">
        <v>1296.5580179999999</v>
      </c>
      <c r="T34" s="34">
        <v>1723.537871</v>
      </c>
      <c r="U34" s="33">
        <v>-0.24773500000000001</v>
      </c>
      <c r="V34" s="33">
        <v>1.7405678771174099E-3</v>
      </c>
      <c r="W34" s="32">
        <v>20464</v>
      </c>
      <c r="X34" s="33">
        <v>5.9999999999999995E-4</v>
      </c>
      <c r="Y34" s="32">
        <v>22923</v>
      </c>
      <c r="Z34" s="33">
        <v>-0.10727200000000001</v>
      </c>
    </row>
    <row r="35" spans="1:26" ht="13.75" customHeight="1" x14ac:dyDescent="0.25">
      <c r="A35" s="40"/>
      <c r="B35" s="31" t="s">
        <v>57</v>
      </c>
      <c r="C35" s="32">
        <v>425941</v>
      </c>
      <c r="D35" s="32"/>
      <c r="E35" s="33"/>
      <c r="F35" s="32">
        <v>1961695</v>
      </c>
      <c r="G35" s="33">
        <v>-0.78290000000000004</v>
      </c>
      <c r="H35" s="33">
        <v>1.2999999999999999E-3</v>
      </c>
      <c r="I35" s="34">
        <v>392.84038800000002</v>
      </c>
      <c r="J35" s="34"/>
      <c r="K35" s="33"/>
      <c r="L35" s="34">
        <v>1938.212194</v>
      </c>
      <c r="M35" s="33">
        <v>-0.79731799999999997</v>
      </c>
      <c r="N35" s="33">
        <v>1.2894233811733399E-3</v>
      </c>
      <c r="O35" s="32">
        <v>2387636</v>
      </c>
      <c r="P35" s="32"/>
      <c r="Q35" s="33"/>
      <c r="R35" s="33">
        <v>2.7000000000000001E-3</v>
      </c>
      <c r="S35" s="34">
        <v>2331.0525819999998</v>
      </c>
      <c r="T35" s="34"/>
      <c r="U35" s="33"/>
      <c r="V35" s="33">
        <v>3.1293279496735901E-3</v>
      </c>
      <c r="W35" s="32">
        <v>40792</v>
      </c>
      <c r="X35" s="33">
        <v>1.1000000000000001E-3</v>
      </c>
      <c r="Y35" s="32">
        <v>53494</v>
      </c>
      <c r="Z35" s="33">
        <v>-0.23744699999999999</v>
      </c>
    </row>
    <row r="36" spans="1:26" ht="13.75" customHeight="1" x14ac:dyDescent="0.25">
      <c r="A36" s="40"/>
      <c r="B36" s="31" t="s">
        <v>58</v>
      </c>
      <c r="C36" s="32">
        <v>776586</v>
      </c>
      <c r="D36" s="32">
        <v>939862</v>
      </c>
      <c r="E36" s="33">
        <v>-0.17369999999999999</v>
      </c>
      <c r="F36" s="32">
        <v>1878503</v>
      </c>
      <c r="G36" s="33">
        <v>-0.58660000000000001</v>
      </c>
      <c r="H36" s="33">
        <v>2.3E-3</v>
      </c>
      <c r="I36" s="34">
        <v>43.938918999999999</v>
      </c>
      <c r="J36" s="34">
        <v>53.639650000000003</v>
      </c>
      <c r="K36" s="33">
        <v>-0.18085000000000001</v>
      </c>
      <c r="L36" s="34">
        <v>90.346034000000003</v>
      </c>
      <c r="M36" s="33">
        <v>-0.51366000000000001</v>
      </c>
      <c r="N36" s="33">
        <v>1.4422109139674701E-4</v>
      </c>
      <c r="O36" s="32">
        <v>2655089</v>
      </c>
      <c r="P36" s="32">
        <v>1455687</v>
      </c>
      <c r="Q36" s="33">
        <v>0.82389999999999997</v>
      </c>
      <c r="R36" s="33">
        <v>3.0000000000000001E-3</v>
      </c>
      <c r="S36" s="34">
        <v>134.284952</v>
      </c>
      <c r="T36" s="34">
        <v>92.788965000000005</v>
      </c>
      <c r="U36" s="33">
        <v>0.44720799999999999</v>
      </c>
      <c r="V36" s="33">
        <v>1.8027120312903201E-4</v>
      </c>
      <c r="W36" s="32">
        <v>32394</v>
      </c>
      <c r="X36" s="33">
        <v>8.9999999999999998E-4</v>
      </c>
      <c r="Y36" s="32">
        <v>44674</v>
      </c>
      <c r="Z36" s="33">
        <v>-0.27488000000000001</v>
      </c>
    </row>
    <row r="37" spans="1:26" ht="13.75" customHeight="1" x14ac:dyDescent="0.25">
      <c r="A37" s="7"/>
      <c r="B37" s="8" t="s">
        <v>51</v>
      </c>
      <c r="C37" s="9">
        <v>7672140</v>
      </c>
      <c r="D37" s="9">
        <v>9064557</v>
      </c>
      <c r="E37" s="10">
        <v>-0.15359999999999999</v>
      </c>
      <c r="F37" s="9">
        <v>14534355</v>
      </c>
      <c r="G37" s="10">
        <v>-0.47210000000000002</v>
      </c>
      <c r="H37" s="10">
        <v>2.3099999999999999E-2</v>
      </c>
      <c r="I37" s="14">
        <v>20488.579102</v>
      </c>
      <c r="J37" s="14">
        <v>22099.131578</v>
      </c>
      <c r="K37" s="10">
        <v>-7.2878999999999999E-2</v>
      </c>
      <c r="L37" s="14">
        <v>36384.051532999998</v>
      </c>
      <c r="M37" s="10">
        <v>-0.43687999999999999</v>
      </c>
      <c r="N37" s="10">
        <v>6.7249839242950596E-2</v>
      </c>
      <c r="O37" s="9">
        <v>22206495</v>
      </c>
      <c r="P37" s="9">
        <v>15650145</v>
      </c>
      <c r="Q37" s="10">
        <v>0.41889999999999999</v>
      </c>
      <c r="R37" s="10">
        <v>2.5100000000000001E-2</v>
      </c>
      <c r="S37" s="14">
        <v>56872.630634000001</v>
      </c>
      <c r="T37" s="14">
        <v>37161.003290000001</v>
      </c>
      <c r="U37" s="10">
        <v>0.53043899999999999</v>
      </c>
      <c r="V37" s="10">
        <v>7.6348819408329605E-2</v>
      </c>
      <c r="W37" s="9">
        <v>425806</v>
      </c>
      <c r="X37" s="10">
        <v>1.18E-2</v>
      </c>
      <c r="Y37" s="9">
        <v>443133</v>
      </c>
      <c r="Z37" s="10">
        <v>-3.9100999999999997E-2</v>
      </c>
    </row>
    <row r="38" spans="1:26" ht="13.75" customHeight="1" x14ac:dyDescent="0.25">
      <c r="A38" s="40" t="s">
        <v>59</v>
      </c>
      <c r="B38" s="31" t="s">
        <v>78</v>
      </c>
      <c r="C38" s="32">
        <v>0</v>
      </c>
      <c r="D38" s="32">
        <v>97</v>
      </c>
      <c r="E38" s="33">
        <v>-1</v>
      </c>
      <c r="F38" s="32">
        <v>0</v>
      </c>
      <c r="G38" s="33"/>
      <c r="H38" s="33">
        <v>0</v>
      </c>
      <c r="I38" s="34">
        <v>0</v>
      </c>
      <c r="J38" s="34">
        <v>6.4699000000000007E-2</v>
      </c>
      <c r="K38" s="33">
        <v>-1</v>
      </c>
      <c r="L38" s="34">
        <v>0</v>
      </c>
      <c r="M38" s="33"/>
      <c r="N38" s="33">
        <v>0</v>
      </c>
      <c r="O38" s="32">
        <v>0</v>
      </c>
      <c r="P38" s="32">
        <v>294</v>
      </c>
      <c r="Q38" s="33">
        <v>-1</v>
      </c>
      <c r="R38" s="33">
        <v>0</v>
      </c>
      <c r="S38" s="34">
        <v>0</v>
      </c>
      <c r="T38" s="34">
        <v>0.194359</v>
      </c>
      <c r="U38" s="33">
        <v>-1</v>
      </c>
      <c r="V38" s="33">
        <v>0</v>
      </c>
      <c r="W38" s="32">
        <v>0</v>
      </c>
      <c r="X38" s="33">
        <v>0</v>
      </c>
      <c r="Y38" s="32">
        <v>0</v>
      </c>
      <c r="Z38" s="33">
        <v>0</v>
      </c>
    </row>
    <row r="39" spans="1:26" ht="13.75" customHeight="1" x14ac:dyDescent="0.25">
      <c r="A39" s="40"/>
      <c r="B39" s="31" t="s">
        <v>60</v>
      </c>
      <c r="C39" s="32">
        <v>4860188</v>
      </c>
      <c r="D39" s="32">
        <v>11935772</v>
      </c>
      <c r="E39" s="33">
        <v>-0.59279999999999999</v>
      </c>
      <c r="F39" s="32">
        <v>8306847</v>
      </c>
      <c r="G39" s="33">
        <v>-0.41489999999999999</v>
      </c>
      <c r="H39" s="33">
        <v>1.47E-2</v>
      </c>
      <c r="I39" s="34">
        <v>3937.0985690000002</v>
      </c>
      <c r="J39" s="34">
        <v>8717.4508729999998</v>
      </c>
      <c r="K39" s="33">
        <v>-0.54836600000000002</v>
      </c>
      <c r="L39" s="34">
        <v>6545.902677</v>
      </c>
      <c r="M39" s="33">
        <v>-0.39854000000000001</v>
      </c>
      <c r="N39" s="33">
        <v>1.29227724641508E-2</v>
      </c>
      <c r="O39" s="32">
        <v>13167035</v>
      </c>
      <c r="P39" s="32">
        <v>19794135</v>
      </c>
      <c r="Q39" s="33">
        <v>-0.33479999999999999</v>
      </c>
      <c r="R39" s="33">
        <v>1.49E-2</v>
      </c>
      <c r="S39" s="34">
        <v>10483.001246</v>
      </c>
      <c r="T39" s="34">
        <v>14415.123256000001</v>
      </c>
      <c r="U39" s="33">
        <v>-0.27277800000000002</v>
      </c>
      <c r="V39" s="33">
        <v>1.4072933853523401E-2</v>
      </c>
      <c r="W39" s="32">
        <v>743435</v>
      </c>
      <c r="X39" s="33">
        <v>2.06E-2</v>
      </c>
      <c r="Y39" s="32">
        <v>771660</v>
      </c>
      <c r="Z39" s="33">
        <v>-3.6600000000000001E-2</v>
      </c>
    </row>
    <row r="40" spans="1:26" ht="13.75" customHeight="1" x14ac:dyDescent="0.25">
      <c r="A40" s="40"/>
      <c r="B40" s="31" t="s">
        <v>61</v>
      </c>
      <c r="C40" s="32">
        <v>5371702</v>
      </c>
      <c r="D40" s="32">
        <v>7555283</v>
      </c>
      <c r="E40" s="33">
        <v>-0.28899999999999998</v>
      </c>
      <c r="F40" s="32">
        <v>8777316</v>
      </c>
      <c r="G40" s="33">
        <v>-0.38800000000000001</v>
      </c>
      <c r="H40" s="33">
        <v>1.6199999999999999E-2</v>
      </c>
      <c r="I40" s="34">
        <v>3439.430159</v>
      </c>
      <c r="J40" s="34">
        <v>4477.3073830000003</v>
      </c>
      <c r="K40" s="33">
        <v>-0.23180799999999999</v>
      </c>
      <c r="L40" s="34">
        <v>5580.8432430000003</v>
      </c>
      <c r="M40" s="33">
        <v>-0.38370799999999999</v>
      </c>
      <c r="N40" s="33">
        <v>1.12892711655894E-2</v>
      </c>
      <c r="O40" s="32">
        <v>14149018</v>
      </c>
      <c r="P40" s="32">
        <v>13341259</v>
      </c>
      <c r="Q40" s="33">
        <v>6.0499999999999998E-2</v>
      </c>
      <c r="R40" s="33">
        <v>1.6E-2</v>
      </c>
      <c r="S40" s="34">
        <v>9020.2734020000007</v>
      </c>
      <c r="T40" s="34">
        <v>7779.1820520000001</v>
      </c>
      <c r="U40" s="33">
        <v>0.15953999999999999</v>
      </c>
      <c r="V40" s="33">
        <v>1.2109290836484401E-2</v>
      </c>
      <c r="W40" s="32">
        <v>478374</v>
      </c>
      <c r="X40" s="33">
        <v>1.32E-2</v>
      </c>
      <c r="Y40" s="32">
        <v>555517</v>
      </c>
      <c r="Z40" s="33">
        <v>-0.1389</v>
      </c>
    </row>
    <row r="41" spans="1:26" ht="13.75" customHeight="1" x14ac:dyDescent="0.25">
      <c r="A41" s="40"/>
      <c r="B41" s="31" t="s">
        <v>62</v>
      </c>
      <c r="C41" s="32">
        <v>11127147</v>
      </c>
      <c r="D41" s="32">
        <v>43379216</v>
      </c>
      <c r="E41" s="33">
        <v>-0.74350000000000005</v>
      </c>
      <c r="F41" s="32">
        <v>22810727</v>
      </c>
      <c r="G41" s="33">
        <v>-0.51219999999999999</v>
      </c>
      <c r="H41" s="33">
        <v>3.3599999999999998E-2</v>
      </c>
      <c r="I41" s="34">
        <v>3288.3125650000002</v>
      </c>
      <c r="J41" s="34">
        <v>12102.126935</v>
      </c>
      <c r="K41" s="33">
        <v>-0.72828599999999999</v>
      </c>
      <c r="L41" s="34">
        <v>6708.6684919999998</v>
      </c>
      <c r="M41" s="33">
        <v>-0.50984099999999999</v>
      </c>
      <c r="N41" s="33">
        <v>1.0793256588263699E-2</v>
      </c>
      <c r="O41" s="32">
        <v>33937874</v>
      </c>
      <c r="P41" s="32">
        <v>71500060</v>
      </c>
      <c r="Q41" s="33">
        <v>-0.52529999999999999</v>
      </c>
      <c r="R41" s="33">
        <v>3.8399999999999997E-2</v>
      </c>
      <c r="S41" s="34">
        <v>9996.9810570000009</v>
      </c>
      <c r="T41" s="34">
        <v>19840.476018000001</v>
      </c>
      <c r="U41" s="33">
        <v>-0.49613200000000002</v>
      </c>
      <c r="V41" s="33">
        <v>1.3420474714125301E-2</v>
      </c>
      <c r="W41" s="32">
        <v>1329216</v>
      </c>
      <c r="X41" s="33">
        <v>3.6799999999999999E-2</v>
      </c>
      <c r="Y41" s="32">
        <v>1752659</v>
      </c>
      <c r="Z41" s="33">
        <v>-0.24160000000000001</v>
      </c>
    </row>
    <row r="42" spans="1:26" ht="13.75" customHeight="1" x14ac:dyDescent="0.25">
      <c r="A42" s="40"/>
      <c r="B42" s="31" t="s">
        <v>63</v>
      </c>
      <c r="C42" s="32">
        <v>6233083</v>
      </c>
      <c r="D42" s="32">
        <v>8526458</v>
      </c>
      <c r="E42" s="33">
        <v>-0.26900000000000002</v>
      </c>
      <c r="F42" s="32">
        <v>9756981</v>
      </c>
      <c r="G42" s="33">
        <v>-0.36120000000000002</v>
      </c>
      <c r="H42" s="33">
        <v>1.8800000000000001E-2</v>
      </c>
      <c r="I42" s="34">
        <v>4811.6768609999999</v>
      </c>
      <c r="J42" s="34">
        <v>8434.6388750000006</v>
      </c>
      <c r="K42" s="33">
        <v>-0.42953400000000003</v>
      </c>
      <c r="L42" s="34">
        <v>7718.5818939999999</v>
      </c>
      <c r="M42" s="33">
        <v>-0.37661099999999997</v>
      </c>
      <c r="N42" s="33">
        <v>1.5793408307152399E-2</v>
      </c>
      <c r="O42" s="32">
        <v>15990064</v>
      </c>
      <c r="P42" s="32">
        <v>14769691</v>
      </c>
      <c r="Q42" s="33">
        <v>8.2600000000000007E-2</v>
      </c>
      <c r="R42" s="33">
        <v>1.8100000000000002E-2</v>
      </c>
      <c r="S42" s="34">
        <v>12530.258754</v>
      </c>
      <c r="T42" s="34">
        <v>14784.324612</v>
      </c>
      <c r="U42" s="33">
        <v>-0.15246299999999999</v>
      </c>
      <c r="V42" s="33">
        <v>1.6821280325599399E-2</v>
      </c>
      <c r="W42" s="32">
        <v>375978</v>
      </c>
      <c r="X42" s="33">
        <v>1.04E-2</v>
      </c>
      <c r="Y42" s="32">
        <v>401220</v>
      </c>
      <c r="Z42" s="33">
        <v>-6.2899999999999998E-2</v>
      </c>
    </row>
    <row r="43" spans="1:26" ht="13.75" customHeight="1" x14ac:dyDescent="0.25">
      <c r="A43" s="40"/>
      <c r="B43" s="31" t="s">
        <v>79</v>
      </c>
      <c r="C43" s="32">
        <v>0</v>
      </c>
      <c r="D43" s="32">
        <v>0</v>
      </c>
      <c r="E43" s="33"/>
      <c r="F43" s="32">
        <v>0</v>
      </c>
      <c r="G43" s="33"/>
      <c r="H43" s="33">
        <v>0</v>
      </c>
      <c r="I43" s="34">
        <v>0</v>
      </c>
      <c r="J43" s="34">
        <v>0</v>
      </c>
      <c r="K43" s="33"/>
      <c r="L43" s="34">
        <v>0</v>
      </c>
      <c r="M43" s="33"/>
      <c r="N43" s="33">
        <v>0</v>
      </c>
      <c r="O43" s="32">
        <v>0</v>
      </c>
      <c r="P43" s="32">
        <v>0</v>
      </c>
      <c r="Q43" s="33"/>
      <c r="R43" s="33">
        <v>0</v>
      </c>
      <c r="S43" s="34">
        <v>0</v>
      </c>
      <c r="T43" s="34">
        <v>0</v>
      </c>
      <c r="U43" s="33"/>
      <c r="V43" s="33">
        <v>0</v>
      </c>
      <c r="W43" s="32">
        <v>0</v>
      </c>
      <c r="X43" s="33">
        <v>0</v>
      </c>
      <c r="Y43" s="32">
        <v>0</v>
      </c>
      <c r="Z43" s="33">
        <v>0</v>
      </c>
    </row>
    <row r="44" spans="1:26" ht="13.75" customHeight="1" x14ac:dyDescent="0.25">
      <c r="A44" s="40"/>
      <c r="B44" s="31" t="s">
        <v>64</v>
      </c>
      <c r="C44" s="32">
        <v>16010197</v>
      </c>
      <c r="D44" s="32">
        <v>30987420</v>
      </c>
      <c r="E44" s="33">
        <v>-0.48330000000000001</v>
      </c>
      <c r="F44" s="32">
        <v>21998981</v>
      </c>
      <c r="G44" s="33">
        <v>-0.2722</v>
      </c>
      <c r="H44" s="33">
        <v>4.8300000000000003E-2</v>
      </c>
      <c r="I44" s="34">
        <v>3994.8279269999998</v>
      </c>
      <c r="J44" s="34">
        <v>8171.9424799999997</v>
      </c>
      <c r="K44" s="33">
        <v>-0.51115299999999997</v>
      </c>
      <c r="L44" s="34">
        <v>5245.925749</v>
      </c>
      <c r="M44" s="33">
        <v>-0.23848900000000001</v>
      </c>
      <c r="N44" s="33">
        <v>1.31122580319772E-2</v>
      </c>
      <c r="O44" s="32">
        <v>38009178</v>
      </c>
      <c r="P44" s="32">
        <v>52734837</v>
      </c>
      <c r="Q44" s="33">
        <v>-0.2792</v>
      </c>
      <c r="R44" s="33">
        <v>4.2999999999999997E-2</v>
      </c>
      <c r="S44" s="34">
        <v>9240.7536760000003</v>
      </c>
      <c r="T44" s="34">
        <v>13952.786459000001</v>
      </c>
      <c r="U44" s="33">
        <v>-0.33771299999999999</v>
      </c>
      <c r="V44" s="33">
        <v>1.2405275186690601E-2</v>
      </c>
      <c r="W44" s="32">
        <v>1142663</v>
      </c>
      <c r="X44" s="33">
        <v>3.1600000000000003E-2</v>
      </c>
      <c r="Y44" s="32">
        <v>1108334</v>
      </c>
      <c r="Z44" s="33">
        <v>3.1E-2</v>
      </c>
    </row>
    <row r="45" spans="1:26" ht="13.75" customHeight="1" x14ac:dyDescent="0.25">
      <c r="A45" s="40"/>
      <c r="B45" s="31" t="s">
        <v>80</v>
      </c>
      <c r="C45" s="32">
        <v>0</v>
      </c>
      <c r="D45" s="32">
        <v>0</v>
      </c>
      <c r="E45" s="33"/>
      <c r="F45" s="32">
        <v>0</v>
      </c>
      <c r="G45" s="33"/>
      <c r="H45" s="33">
        <v>0</v>
      </c>
      <c r="I45" s="34">
        <v>0</v>
      </c>
      <c r="J45" s="34">
        <v>0</v>
      </c>
      <c r="K45" s="33"/>
      <c r="L45" s="34">
        <v>0</v>
      </c>
      <c r="M45" s="33"/>
      <c r="N45" s="33">
        <v>0</v>
      </c>
      <c r="O45" s="32">
        <v>0</v>
      </c>
      <c r="P45" s="32">
        <v>0</v>
      </c>
      <c r="Q45" s="33"/>
      <c r="R45" s="33">
        <v>0</v>
      </c>
      <c r="S45" s="34">
        <v>0</v>
      </c>
      <c r="T45" s="34">
        <v>0</v>
      </c>
      <c r="U45" s="33"/>
      <c r="V45" s="33">
        <v>0</v>
      </c>
      <c r="W45" s="32">
        <v>0</v>
      </c>
      <c r="X45" s="33">
        <v>0</v>
      </c>
      <c r="Y45" s="32">
        <v>0</v>
      </c>
      <c r="Z45" s="33">
        <v>0</v>
      </c>
    </row>
    <row r="46" spans="1:26" ht="13.75" customHeight="1" x14ac:dyDescent="0.25">
      <c r="A46" s="40"/>
      <c r="B46" s="31" t="s">
        <v>65</v>
      </c>
      <c r="C46" s="32">
        <v>12292403</v>
      </c>
      <c r="D46" s="32">
        <v>20348844</v>
      </c>
      <c r="E46" s="33">
        <v>-0.39589999999999997</v>
      </c>
      <c r="F46" s="32">
        <v>23153317</v>
      </c>
      <c r="G46" s="33">
        <v>-0.46910000000000002</v>
      </c>
      <c r="H46" s="33">
        <v>3.7100000000000001E-2</v>
      </c>
      <c r="I46" s="34">
        <v>4226.7760079999998</v>
      </c>
      <c r="J46" s="34">
        <v>6314.3245209999995</v>
      </c>
      <c r="K46" s="33">
        <v>-0.33060499999999998</v>
      </c>
      <c r="L46" s="34">
        <v>8442.9964010000003</v>
      </c>
      <c r="M46" s="33">
        <v>-0.49937500000000001</v>
      </c>
      <c r="N46" s="33">
        <v>1.3873583211351801E-2</v>
      </c>
      <c r="O46" s="32">
        <v>35445720</v>
      </c>
      <c r="P46" s="32">
        <v>34972034</v>
      </c>
      <c r="Q46" s="33">
        <v>1.35E-2</v>
      </c>
      <c r="R46" s="33">
        <v>4.0099999999999997E-2</v>
      </c>
      <c r="S46" s="34">
        <v>12669.772408999999</v>
      </c>
      <c r="T46" s="34">
        <v>11212.810165000001</v>
      </c>
      <c r="U46" s="33">
        <v>0.129937</v>
      </c>
      <c r="V46" s="33">
        <v>1.7008570815450999E-2</v>
      </c>
      <c r="W46" s="32">
        <v>760334</v>
      </c>
      <c r="X46" s="33">
        <v>2.1000000000000001E-2</v>
      </c>
      <c r="Y46" s="32">
        <v>632969</v>
      </c>
      <c r="Z46" s="33">
        <v>0.20119999999999999</v>
      </c>
    </row>
    <row r="47" spans="1:26" ht="13.75" customHeight="1" x14ac:dyDescent="0.25">
      <c r="A47" s="40"/>
      <c r="B47" s="31" t="s">
        <v>81</v>
      </c>
      <c r="C47" s="32">
        <v>60</v>
      </c>
      <c r="D47" s="32">
        <v>88</v>
      </c>
      <c r="E47" s="33">
        <v>-0.31819999999999998</v>
      </c>
      <c r="F47" s="32">
        <v>236</v>
      </c>
      <c r="G47" s="33">
        <v>-0.74580000000000002</v>
      </c>
      <c r="H47" s="33">
        <v>0</v>
      </c>
      <c r="I47" s="34">
        <v>3.6165999999999997E-2</v>
      </c>
      <c r="J47" s="34">
        <v>5.2928000000000003E-2</v>
      </c>
      <c r="K47" s="33">
        <v>-0.31669399999999998</v>
      </c>
      <c r="L47" s="34">
        <v>0.14380200000000001</v>
      </c>
      <c r="M47" s="33">
        <v>-0.74850099999999997</v>
      </c>
      <c r="N47" s="33">
        <v>1.18707972571077E-7</v>
      </c>
      <c r="O47" s="32">
        <v>296</v>
      </c>
      <c r="P47" s="32">
        <v>217</v>
      </c>
      <c r="Q47" s="33">
        <v>0.36409999999999998</v>
      </c>
      <c r="R47" s="33">
        <v>0</v>
      </c>
      <c r="S47" s="34">
        <v>0.17996799999999999</v>
      </c>
      <c r="T47" s="34">
        <v>0.130687</v>
      </c>
      <c r="U47" s="33">
        <v>0.37709199999999998</v>
      </c>
      <c r="V47" s="33">
        <v>2.4159853655624498E-7</v>
      </c>
      <c r="W47" s="32">
        <v>8</v>
      </c>
      <c r="X47" s="33">
        <v>0</v>
      </c>
      <c r="Y47" s="32">
        <v>9</v>
      </c>
      <c r="Z47" s="33">
        <v>-0.1111</v>
      </c>
    </row>
    <row r="48" spans="1:26" ht="13.75" customHeight="1" x14ac:dyDescent="0.25">
      <c r="A48" s="40"/>
      <c r="B48" s="31" t="s">
        <v>66</v>
      </c>
      <c r="C48" s="32">
        <v>11397635</v>
      </c>
      <c r="D48" s="32">
        <v>12042828</v>
      </c>
      <c r="E48" s="33">
        <v>-5.3600000000000002E-2</v>
      </c>
      <c r="F48" s="32">
        <v>18880468</v>
      </c>
      <c r="G48" s="33">
        <v>-0.39629999999999999</v>
      </c>
      <c r="H48" s="33">
        <v>3.44E-2</v>
      </c>
      <c r="I48" s="34">
        <v>2819.6191720000002</v>
      </c>
      <c r="J48" s="34">
        <v>3839.4235659999999</v>
      </c>
      <c r="K48" s="33">
        <v>-0.26561400000000002</v>
      </c>
      <c r="L48" s="34">
        <v>4888.1860809999998</v>
      </c>
      <c r="M48" s="33">
        <v>-0.42317700000000003</v>
      </c>
      <c r="N48" s="33">
        <v>9.2548602369810808E-3</v>
      </c>
      <c r="O48" s="32">
        <v>30278103</v>
      </c>
      <c r="P48" s="32">
        <v>20099271</v>
      </c>
      <c r="Q48" s="33">
        <v>0.50639999999999996</v>
      </c>
      <c r="R48" s="33">
        <v>3.4299999999999997E-2</v>
      </c>
      <c r="S48" s="34">
        <v>7707.8052530000004</v>
      </c>
      <c r="T48" s="34">
        <v>6410.8752720000002</v>
      </c>
      <c r="U48" s="33">
        <v>0.20230200000000001</v>
      </c>
      <c r="V48" s="33">
        <v>1.03473643602492E-2</v>
      </c>
      <c r="W48" s="32">
        <v>1313158</v>
      </c>
      <c r="X48" s="33">
        <v>3.6299999999999999E-2</v>
      </c>
      <c r="Y48" s="32">
        <v>1020573</v>
      </c>
      <c r="Z48" s="33">
        <v>0.28670000000000001</v>
      </c>
    </row>
    <row r="49" spans="1:26" ht="13.75" customHeight="1" x14ac:dyDescent="0.25">
      <c r="A49" s="40"/>
      <c r="B49" s="31" t="s">
        <v>82</v>
      </c>
      <c r="C49" s="32">
        <v>0</v>
      </c>
      <c r="D49" s="32">
        <v>0</v>
      </c>
      <c r="E49" s="33"/>
      <c r="F49" s="32">
        <v>0</v>
      </c>
      <c r="G49" s="33"/>
      <c r="H49" s="33">
        <v>0</v>
      </c>
      <c r="I49" s="34">
        <v>0</v>
      </c>
      <c r="J49" s="34">
        <v>0</v>
      </c>
      <c r="K49" s="33"/>
      <c r="L49" s="34">
        <v>0</v>
      </c>
      <c r="M49" s="33"/>
      <c r="N49" s="33">
        <v>0</v>
      </c>
      <c r="O49" s="32">
        <v>0</v>
      </c>
      <c r="P49" s="32">
        <v>0</v>
      </c>
      <c r="Q49" s="33"/>
      <c r="R49" s="33">
        <v>0</v>
      </c>
      <c r="S49" s="34">
        <v>0</v>
      </c>
      <c r="T49" s="34">
        <v>0</v>
      </c>
      <c r="U49" s="33"/>
      <c r="V49" s="33">
        <v>0</v>
      </c>
      <c r="W49" s="32">
        <v>0</v>
      </c>
      <c r="X49" s="33">
        <v>0</v>
      </c>
      <c r="Y49" s="32">
        <v>0</v>
      </c>
      <c r="Z49" s="33">
        <v>0</v>
      </c>
    </row>
    <row r="50" spans="1:26" ht="13.75" customHeight="1" x14ac:dyDescent="0.25">
      <c r="A50" s="40"/>
      <c r="B50" s="31" t="s">
        <v>83</v>
      </c>
      <c r="C50" s="32">
        <v>0</v>
      </c>
      <c r="D50" s="32">
        <v>0</v>
      </c>
      <c r="E50" s="33"/>
      <c r="F50" s="32">
        <v>0</v>
      </c>
      <c r="G50" s="33"/>
      <c r="H50" s="33">
        <v>0</v>
      </c>
      <c r="I50" s="34">
        <v>0</v>
      </c>
      <c r="J50" s="34">
        <v>0</v>
      </c>
      <c r="K50" s="33"/>
      <c r="L50" s="34">
        <v>0</v>
      </c>
      <c r="M50" s="33"/>
      <c r="N50" s="33">
        <v>0</v>
      </c>
      <c r="O50" s="32">
        <v>0</v>
      </c>
      <c r="P50" s="32">
        <v>0</v>
      </c>
      <c r="Q50" s="33"/>
      <c r="R50" s="33">
        <v>0</v>
      </c>
      <c r="S50" s="34">
        <v>0</v>
      </c>
      <c r="T50" s="34">
        <v>0</v>
      </c>
      <c r="U50" s="33"/>
      <c r="V50" s="33">
        <v>0</v>
      </c>
      <c r="W50" s="32">
        <v>0</v>
      </c>
      <c r="X50" s="33">
        <v>0</v>
      </c>
      <c r="Y50" s="32">
        <v>0</v>
      </c>
      <c r="Z50" s="33">
        <v>0</v>
      </c>
    </row>
    <row r="51" spans="1:26" ht="13.75" customHeight="1" x14ac:dyDescent="0.25">
      <c r="A51" s="40"/>
      <c r="B51" s="31" t="s">
        <v>84</v>
      </c>
      <c r="C51" s="32">
        <v>0</v>
      </c>
      <c r="D51" s="32">
        <v>0</v>
      </c>
      <c r="E51" s="33"/>
      <c r="F51" s="32">
        <v>0</v>
      </c>
      <c r="G51" s="33"/>
      <c r="H51" s="33">
        <v>0</v>
      </c>
      <c r="I51" s="34">
        <v>0</v>
      </c>
      <c r="J51" s="34">
        <v>0</v>
      </c>
      <c r="K51" s="33"/>
      <c r="L51" s="34">
        <v>0</v>
      </c>
      <c r="M51" s="33"/>
      <c r="N51" s="33">
        <v>0</v>
      </c>
      <c r="O51" s="32">
        <v>0</v>
      </c>
      <c r="P51" s="32">
        <v>0</v>
      </c>
      <c r="Q51" s="33"/>
      <c r="R51" s="33">
        <v>0</v>
      </c>
      <c r="S51" s="34">
        <v>0</v>
      </c>
      <c r="T51" s="34">
        <v>0</v>
      </c>
      <c r="U51" s="33"/>
      <c r="V51" s="33">
        <v>0</v>
      </c>
      <c r="W51" s="32">
        <v>0</v>
      </c>
      <c r="X51" s="33">
        <v>0</v>
      </c>
      <c r="Y51" s="32">
        <v>0</v>
      </c>
      <c r="Z51" s="33">
        <v>0</v>
      </c>
    </row>
    <row r="52" spans="1:26" ht="13.75" customHeight="1" x14ac:dyDescent="0.25">
      <c r="A52" s="40"/>
      <c r="B52" s="31" t="s">
        <v>67</v>
      </c>
      <c r="C52" s="32">
        <v>1928143</v>
      </c>
      <c r="D52" s="32">
        <v>5248680</v>
      </c>
      <c r="E52" s="33">
        <v>-0.63260000000000005</v>
      </c>
      <c r="F52" s="32">
        <v>3907940</v>
      </c>
      <c r="G52" s="33">
        <v>-0.50660000000000005</v>
      </c>
      <c r="H52" s="33">
        <v>5.7999999999999996E-3</v>
      </c>
      <c r="I52" s="34">
        <v>635.23091999999997</v>
      </c>
      <c r="J52" s="34">
        <v>2113.0773899999999</v>
      </c>
      <c r="K52" s="33">
        <v>-0.69938100000000003</v>
      </c>
      <c r="L52" s="34">
        <v>1310.606802</v>
      </c>
      <c r="M52" s="33">
        <v>-0.51531499999999997</v>
      </c>
      <c r="N52" s="33">
        <v>2.08502390719626E-3</v>
      </c>
      <c r="O52" s="32">
        <v>5836083</v>
      </c>
      <c r="P52" s="32">
        <v>9487421</v>
      </c>
      <c r="Q52" s="33">
        <v>-0.38490000000000002</v>
      </c>
      <c r="R52" s="33">
        <v>6.6E-3</v>
      </c>
      <c r="S52" s="34">
        <v>1945.837722</v>
      </c>
      <c r="T52" s="34">
        <v>3901.5243839999998</v>
      </c>
      <c r="U52" s="33">
        <v>-0.50126199999999999</v>
      </c>
      <c r="V52" s="33">
        <v>2.6121952014310202E-3</v>
      </c>
      <c r="W52" s="32">
        <v>208446</v>
      </c>
      <c r="X52" s="33">
        <v>5.7999999999999996E-3</v>
      </c>
      <c r="Y52" s="32">
        <v>258562</v>
      </c>
      <c r="Z52" s="33">
        <v>-0.1938</v>
      </c>
    </row>
    <row r="53" spans="1:26" ht="13.75" customHeight="1" x14ac:dyDescent="0.25">
      <c r="A53" s="40"/>
      <c r="B53" s="31" t="s">
        <v>68</v>
      </c>
      <c r="C53" s="32">
        <v>1667793</v>
      </c>
      <c r="D53" s="32">
        <v>4251739</v>
      </c>
      <c r="E53" s="33">
        <v>-0.60770000000000002</v>
      </c>
      <c r="F53" s="32">
        <v>3269342</v>
      </c>
      <c r="G53" s="33">
        <v>-0.4899</v>
      </c>
      <c r="H53" s="33">
        <v>5.0000000000000001E-3</v>
      </c>
      <c r="I53" s="34">
        <v>526.46634200000005</v>
      </c>
      <c r="J53" s="34">
        <v>1590.6569500000001</v>
      </c>
      <c r="K53" s="33">
        <v>-0.66902600000000001</v>
      </c>
      <c r="L53" s="34">
        <v>1045.3667499999999</v>
      </c>
      <c r="M53" s="33">
        <v>-0.49638100000000002</v>
      </c>
      <c r="N53" s="33">
        <v>1.7280249982229499E-3</v>
      </c>
      <c r="O53" s="32">
        <v>4937135</v>
      </c>
      <c r="P53" s="32">
        <v>7485614</v>
      </c>
      <c r="Q53" s="33">
        <v>-0.34050000000000002</v>
      </c>
      <c r="R53" s="33">
        <v>5.5999999999999999E-3</v>
      </c>
      <c r="S53" s="34">
        <v>1571.8330920000001</v>
      </c>
      <c r="T53" s="34">
        <v>2828.0279569999998</v>
      </c>
      <c r="U53" s="33">
        <v>-0.44419500000000001</v>
      </c>
      <c r="V53" s="33">
        <v>2.1101116572828402E-3</v>
      </c>
      <c r="W53" s="32">
        <v>255726</v>
      </c>
      <c r="X53" s="33">
        <v>7.1000000000000004E-3</v>
      </c>
      <c r="Y53" s="32">
        <v>264772</v>
      </c>
      <c r="Z53" s="33">
        <v>-3.4200000000000001E-2</v>
      </c>
    </row>
    <row r="54" spans="1:26" ht="13.75" customHeight="1" x14ac:dyDescent="0.25">
      <c r="A54" s="40"/>
      <c r="B54" s="31" t="s">
        <v>69</v>
      </c>
      <c r="C54" s="32">
        <v>33978</v>
      </c>
      <c r="D54" s="32">
        <v>73088</v>
      </c>
      <c r="E54" s="33">
        <v>-0.53510000000000002</v>
      </c>
      <c r="F54" s="32">
        <v>113885</v>
      </c>
      <c r="G54" s="33">
        <v>-0.7016</v>
      </c>
      <c r="H54" s="33">
        <v>1E-4</v>
      </c>
      <c r="I54" s="34">
        <v>37.851104999999997</v>
      </c>
      <c r="J54" s="34">
        <v>79.370431999999994</v>
      </c>
      <c r="K54" s="33">
        <v>-0.52310800000000002</v>
      </c>
      <c r="L54" s="34">
        <v>124.41306400000001</v>
      </c>
      <c r="M54" s="33">
        <v>-0.69576300000000002</v>
      </c>
      <c r="N54" s="33">
        <v>1.2423900719252701E-4</v>
      </c>
      <c r="O54" s="32">
        <v>147863</v>
      </c>
      <c r="P54" s="32">
        <v>117494</v>
      </c>
      <c r="Q54" s="33">
        <v>0.25850000000000001</v>
      </c>
      <c r="R54" s="33">
        <v>2.0000000000000001E-4</v>
      </c>
      <c r="S54" s="34">
        <v>162.26416800000001</v>
      </c>
      <c r="T54" s="34">
        <v>128.41118900000001</v>
      </c>
      <c r="U54" s="33">
        <v>0.26362999999999998</v>
      </c>
      <c r="V54" s="33">
        <v>2.1783197859795401E-4</v>
      </c>
      <c r="W54" s="32">
        <v>4024</v>
      </c>
      <c r="X54" s="33">
        <v>1E-4</v>
      </c>
      <c r="Y54" s="32">
        <v>4439</v>
      </c>
      <c r="Z54" s="33">
        <v>-9.35E-2</v>
      </c>
    </row>
    <row r="55" spans="1:26" ht="13.75" customHeight="1" x14ac:dyDescent="0.25">
      <c r="A55" s="40"/>
      <c r="B55" s="31" t="s">
        <v>70</v>
      </c>
      <c r="C55" s="32">
        <v>875829</v>
      </c>
      <c r="D55" s="32">
        <v>3052117</v>
      </c>
      <c r="E55" s="33">
        <v>-0.71299999999999997</v>
      </c>
      <c r="F55" s="32">
        <v>1457556</v>
      </c>
      <c r="G55" s="33">
        <v>-0.39910000000000001</v>
      </c>
      <c r="H55" s="33">
        <v>2.5999999999999999E-3</v>
      </c>
      <c r="I55" s="34">
        <v>720.87370099999998</v>
      </c>
      <c r="J55" s="34">
        <v>2705.7923110000002</v>
      </c>
      <c r="K55" s="33">
        <v>-0.73358100000000004</v>
      </c>
      <c r="L55" s="34">
        <v>1201.832392</v>
      </c>
      <c r="M55" s="33">
        <v>-0.40018799999999999</v>
      </c>
      <c r="N55" s="33">
        <v>2.36612994319301E-3</v>
      </c>
      <c r="O55" s="32">
        <v>2333385</v>
      </c>
      <c r="P55" s="32">
        <v>5532053</v>
      </c>
      <c r="Q55" s="33">
        <v>-0.57820000000000005</v>
      </c>
      <c r="R55" s="33">
        <v>2.5999999999999999E-3</v>
      </c>
      <c r="S55" s="34">
        <v>1922.706093</v>
      </c>
      <c r="T55" s="34">
        <v>4818.0589529999997</v>
      </c>
      <c r="U55" s="33">
        <v>-0.60093799999999997</v>
      </c>
      <c r="V55" s="33">
        <v>2.5811420824622998E-3</v>
      </c>
      <c r="W55" s="32">
        <v>87246</v>
      </c>
      <c r="X55" s="33">
        <v>2.3999999999999998E-3</v>
      </c>
      <c r="Y55" s="32">
        <v>92344</v>
      </c>
      <c r="Z55" s="33">
        <v>-5.5199999999999999E-2</v>
      </c>
    </row>
    <row r="56" spans="1:26" ht="13.75" customHeight="1" x14ac:dyDescent="0.25">
      <c r="A56" s="40"/>
      <c r="B56" s="31" t="s">
        <v>71</v>
      </c>
      <c r="C56" s="32">
        <v>555822</v>
      </c>
      <c r="D56" s="32">
        <v>712605</v>
      </c>
      <c r="E56" s="33">
        <v>-0.22</v>
      </c>
      <c r="F56" s="32">
        <v>943871</v>
      </c>
      <c r="G56" s="33">
        <v>-0.41110000000000002</v>
      </c>
      <c r="H56" s="33">
        <v>1.6999999999999999E-3</v>
      </c>
      <c r="I56" s="34">
        <v>351.20175899999998</v>
      </c>
      <c r="J56" s="34">
        <v>375.87470500000001</v>
      </c>
      <c r="K56" s="33">
        <v>-6.5641000000000005E-2</v>
      </c>
      <c r="L56" s="34">
        <v>650.53906800000004</v>
      </c>
      <c r="M56" s="33">
        <v>-0.46013700000000002</v>
      </c>
      <c r="N56" s="33">
        <v>1.15275255140977E-3</v>
      </c>
      <c r="O56" s="32">
        <v>1499693</v>
      </c>
      <c r="P56" s="32">
        <v>1170931</v>
      </c>
      <c r="Q56" s="33">
        <v>0.28079999999999999</v>
      </c>
      <c r="R56" s="33">
        <v>1.6999999999999999E-3</v>
      </c>
      <c r="S56" s="34">
        <v>1001.740826</v>
      </c>
      <c r="T56" s="34">
        <v>615.43245000000002</v>
      </c>
      <c r="U56" s="33">
        <v>0.62770199999999998</v>
      </c>
      <c r="V56" s="33">
        <v>1.34478972689725E-3</v>
      </c>
      <c r="W56" s="32">
        <v>74404</v>
      </c>
      <c r="X56" s="33">
        <v>2.0999999999999999E-3</v>
      </c>
      <c r="Y56" s="32">
        <v>89989</v>
      </c>
      <c r="Z56" s="33">
        <v>-0.17319999999999999</v>
      </c>
    </row>
    <row r="57" spans="1:26" ht="13.75" customHeight="1" x14ac:dyDescent="0.25">
      <c r="A57" s="40"/>
      <c r="B57" s="31" t="s">
        <v>72</v>
      </c>
      <c r="C57" s="32">
        <v>3178253</v>
      </c>
      <c r="D57" s="32">
        <v>3304505</v>
      </c>
      <c r="E57" s="33">
        <v>-3.8199999999999998E-2</v>
      </c>
      <c r="F57" s="32">
        <v>5848579</v>
      </c>
      <c r="G57" s="33">
        <v>-0.45660000000000001</v>
      </c>
      <c r="H57" s="33">
        <v>9.5999999999999992E-3</v>
      </c>
      <c r="I57" s="34">
        <v>1346.0871520000001</v>
      </c>
      <c r="J57" s="34">
        <v>1639.0875160000001</v>
      </c>
      <c r="K57" s="33">
        <v>-0.178758</v>
      </c>
      <c r="L57" s="34">
        <v>2423.6825800000001</v>
      </c>
      <c r="M57" s="33">
        <v>-0.44461099999999998</v>
      </c>
      <c r="N57" s="33">
        <v>4.41827342581139E-3</v>
      </c>
      <c r="O57" s="32">
        <v>9026832</v>
      </c>
      <c r="P57" s="32">
        <v>5685231</v>
      </c>
      <c r="Q57" s="33">
        <v>0.58779999999999999</v>
      </c>
      <c r="R57" s="33">
        <v>1.0200000000000001E-2</v>
      </c>
      <c r="S57" s="34">
        <v>3769.7697309999999</v>
      </c>
      <c r="T57" s="34">
        <v>2867.178582</v>
      </c>
      <c r="U57" s="33">
        <v>0.314801</v>
      </c>
      <c r="V57" s="33">
        <v>5.0607377431745003E-3</v>
      </c>
      <c r="W57" s="32">
        <v>302461</v>
      </c>
      <c r="X57" s="33">
        <v>8.3999999999999995E-3</v>
      </c>
      <c r="Y57" s="32">
        <v>266384</v>
      </c>
      <c r="Z57" s="33">
        <v>0.13539999999999999</v>
      </c>
    </row>
    <row r="58" spans="1:26" ht="13.75" customHeight="1" x14ac:dyDescent="0.25">
      <c r="A58" s="40"/>
      <c r="B58" s="31" t="s">
        <v>73</v>
      </c>
      <c r="C58" s="32">
        <v>9235197</v>
      </c>
      <c r="D58" s="32">
        <v>32916775</v>
      </c>
      <c r="E58" s="33">
        <v>-0.71940000000000004</v>
      </c>
      <c r="F58" s="32">
        <v>20344698</v>
      </c>
      <c r="G58" s="33">
        <v>-0.54610000000000003</v>
      </c>
      <c r="H58" s="33">
        <v>2.7900000000000001E-2</v>
      </c>
      <c r="I58" s="34">
        <v>3443.860756</v>
      </c>
      <c r="J58" s="34">
        <v>18555.710519</v>
      </c>
      <c r="K58" s="33">
        <v>-0.81440400000000002</v>
      </c>
      <c r="L58" s="34">
        <v>8040.4199779999999</v>
      </c>
      <c r="M58" s="33">
        <v>-0.57168099999999999</v>
      </c>
      <c r="N58" s="33">
        <v>1.13038137521942E-2</v>
      </c>
      <c r="O58" s="32">
        <v>29579895</v>
      </c>
      <c r="P58" s="32">
        <v>56573561</v>
      </c>
      <c r="Q58" s="33">
        <v>-0.47710000000000002</v>
      </c>
      <c r="R58" s="33">
        <v>3.3500000000000002E-2</v>
      </c>
      <c r="S58" s="34">
        <v>11484.280735</v>
      </c>
      <c r="T58" s="34">
        <v>31812.245071000001</v>
      </c>
      <c r="U58" s="33">
        <v>-0.63899799999999995</v>
      </c>
      <c r="V58" s="33">
        <v>1.5417104257296199E-2</v>
      </c>
      <c r="W58" s="32">
        <v>907427</v>
      </c>
      <c r="X58" s="33">
        <v>2.5100000000000001E-2</v>
      </c>
      <c r="Y58" s="32">
        <v>690152</v>
      </c>
      <c r="Z58" s="33">
        <v>0.31480000000000002</v>
      </c>
    </row>
    <row r="59" spans="1:26" ht="13.75" customHeight="1" x14ac:dyDescent="0.25">
      <c r="A59" s="40"/>
      <c r="B59" s="31" t="s">
        <v>74</v>
      </c>
      <c r="C59" s="32">
        <v>1431649</v>
      </c>
      <c r="D59" s="32">
        <v>6765928</v>
      </c>
      <c r="E59" s="33">
        <v>-0.78839999999999999</v>
      </c>
      <c r="F59" s="32">
        <v>3041091</v>
      </c>
      <c r="G59" s="33">
        <v>-0.5292</v>
      </c>
      <c r="H59" s="33">
        <v>4.3E-3</v>
      </c>
      <c r="I59" s="34">
        <v>530.79015700000002</v>
      </c>
      <c r="J59" s="34">
        <v>2444.7294080000001</v>
      </c>
      <c r="K59" s="33">
        <v>-0.78288400000000002</v>
      </c>
      <c r="L59" s="34">
        <v>1128.9497590000001</v>
      </c>
      <c r="M59" s="33">
        <v>-0.529837</v>
      </c>
      <c r="N59" s="33">
        <v>1.74221709335159E-3</v>
      </c>
      <c r="O59" s="32">
        <v>4472740</v>
      </c>
      <c r="P59" s="32">
        <v>11993053</v>
      </c>
      <c r="Q59" s="33">
        <v>-0.62709999999999999</v>
      </c>
      <c r="R59" s="33">
        <v>5.1000000000000004E-3</v>
      </c>
      <c r="S59" s="34">
        <v>1659.739916</v>
      </c>
      <c r="T59" s="34">
        <v>4327.6281499999996</v>
      </c>
      <c r="U59" s="33">
        <v>-0.61647799999999997</v>
      </c>
      <c r="V59" s="33">
        <v>2.2281224149270102E-3</v>
      </c>
      <c r="W59" s="32">
        <v>173370</v>
      </c>
      <c r="X59" s="33">
        <v>4.7999999999999996E-3</v>
      </c>
      <c r="Y59" s="32">
        <v>227694</v>
      </c>
      <c r="Z59" s="33">
        <v>-0.23860000000000001</v>
      </c>
    </row>
    <row r="60" spans="1:26" ht="13.75" customHeight="1" x14ac:dyDescent="0.25">
      <c r="A60" s="40"/>
      <c r="B60" s="31" t="s">
        <v>75</v>
      </c>
      <c r="C60" s="32">
        <v>1256954</v>
      </c>
      <c r="D60" s="32">
        <v>2160021</v>
      </c>
      <c r="E60" s="33">
        <v>-0.41810000000000003</v>
      </c>
      <c r="F60" s="32">
        <v>2002743</v>
      </c>
      <c r="G60" s="33">
        <v>-0.37240000000000001</v>
      </c>
      <c r="H60" s="33">
        <v>3.8E-3</v>
      </c>
      <c r="I60" s="34">
        <v>565.13527799999997</v>
      </c>
      <c r="J60" s="34">
        <v>1178.996204</v>
      </c>
      <c r="K60" s="33">
        <v>-0.52066400000000002</v>
      </c>
      <c r="L60" s="34">
        <v>884.651881</v>
      </c>
      <c r="M60" s="33">
        <v>-0.361178</v>
      </c>
      <c r="N60" s="33">
        <v>1.85494837913432E-3</v>
      </c>
      <c r="O60" s="32">
        <v>3259697</v>
      </c>
      <c r="P60" s="32">
        <v>3430774</v>
      </c>
      <c r="Q60" s="33">
        <v>-4.99E-2</v>
      </c>
      <c r="R60" s="33">
        <v>3.7000000000000002E-3</v>
      </c>
      <c r="S60" s="34">
        <v>1449.787159</v>
      </c>
      <c r="T60" s="34">
        <v>1833.394364</v>
      </c>
      <c r="U60" s="33">
        <v>-0.209233</v>
      </c>
      <c r="V60" s="33">
        <v>1.94627075887067E-3</v>
      </c>
      <c r="W60" s="32">
        <v>122080</v>
      </c>
      <c r="X60" s="33">
        <v>3.3999999999999998E-3</v>
      </c>
      <c r="Y60" s="32">
        <v>121483</v>
      </c>
      <c r="Z60" s="33">
        <v>4.8999999999999998E-3</v>
      </c>
    </row>
    <row r="61" spans="1:26" ht="13.75" customHeight="1" x14ac:dyDescent="0.25">
      <c r="A61" s="40"/>
      <c r="B61" s="31" t="s">
        <v>76</v>
      </c>
      <c r="C61" s="32">
        <v>739664</v>
      </c>
      <c r="D61" s="32"/>
      <c r="E61" s="33"/>
      <c r="F61" s="32">
        <v>1370833</v>
      </c>
      <c r="G61" s="33">
        <v>-0.46039999999999998</v>
      </c>
      <c r="H61" s="33">
        <v>2.2000000000000001E-3</v>
      </c>
      <c r="I61" s="34">
        <v>315.24301600000001</v>
      </c>
      <c r="J61" s="34"/>
      <c r="K61" s="33"/>
      <c r="L61" s="34">
        <v>583.63562100000001</v>
      </c>
      <c r="M61" s="33">
        <v>-0.45986300000000002</v>
      </c>
      <c r="N61" s="33">
        <v>1.0347248602707399E-3</v>
      </c>
      <c r="O61" s="32">
        <v>2110497</v>
      </c>
      <c r="P61" s="32"/>
      <c r="Q61" s="33"/>
      <c r="R61" s="33">
        <v>2.3999999999999998E-3</v>
      </c>
      <c r="S61" s="34">
        <v>898.87863700000003</v>
      </c>
      <c r="T61" s="34"/>
      <c r="U61" s="33"/>
      <c r="V61" s="33">
        <v>1.2067020983778901E-3</v>
      </c>
      <c r="W61" s="32">
        <v>137313</v>
      </c>
      <c r="X61" s="33">
        <v>3.8E-3</v>
      </c>
      <c r="Y61" s="32">
        <v>106883</v>
      </c>
      <c r="Z61" s="33">
        <v>0.28470000000000001</v>
      </c>
    </row>
    <row r="62" spans="1:26" ht="13.75" customHeight="1" x14ac:dyDescent="0.25">
      <c r="A62" s="40"/>
      <c r="B62" s="31" t="s">
        <v>77</v>
      </c>
      <c r="C62" s="32">
        <v>615572</v>
      </c>
      <c r="D62" s="32"/>
      <c r="E62" s="33"/>
      <c r="F62" s="32">
        <v>1914764</v>
      </c>
      <c r="G62" s="33">
        <v>-0.67849999999999999</v>
      </c>
      <c r="H62" s="33">
        <v>1.9E-3</v>
      </c>
      <c r="I62" s="34">
        <v>495.26376800000003</v>
      </c>
      <c r="J62" s="34"/>
      <c r="K62" s="33"/>
      <c r="L62" s="34">
        <v>1582.0599139999999</v>
      </c>
      <c r="M62" s="33">
        <v>-0.68694999999999995</v>
      </c>
      <c r="N62" s="33">
        <v>1.62560852146193E-3</v>
      </c>
      <c r="O62" s="32">
        <v>2530336</v>
      </c>
      <c r="P62" s="32"/>
      <c r="Q62" s="33"/>
      <c r="R62" s="33">
        <v>2.8999999999999998E-3</v>
      </c>
      <c r="S62" s="34">
        <v>2077.3236820000002</v>
      </c>
      <c r="T62" s="34"/>
      <c r="U62" s="33"/>
      <c r="V62" s="33">
        <v>2.7887088900517298E-3</v>
      </c>
      <c r="W62" s="32">
        <v>52184</v>
      </c>
      <c r="X62" s="33">
        <v>1.4E-3</v>
      </c>
      <c r="Y62" s="32">
        <v>51516</v>
      </c>
      <c r="Z62" s="33">
        <v>1.2999999999999999E-2</v>
      </c>
    </row>
    <row r="63" spans="1:26" ht="13.75" customHeight="1" x14ac:dyDescent="0.25">
      <c r="A63" s="40"/>
      <c r="B63" s="31" t="s">
        <v>85</v>
      </c>
      <c r="C63" s="32">
        <v>1297869</v>
      </c>
      <c r="D63" s="32">
        <v>1930898</v>
      </c>
      <c r="E63" s="33">
        <v>-0.32779999999999998</v>
      </c>
      <c r="F63" s="32">
        <v>1817267</v>
      </c>
      <c r="G63" s="33">
        <v>-0.2858</v>
      </c>
      <c r="H63" s="33">
        <v>3.8999999999999998E-3</v>
      </c>
      <c r="I63" s="34">
        <v>5.2457500000000001</v>
      </c>
      <c r="J63" s="34">
        <v>6.711068</v>
      </c>
      <c r="K63" s="33">
        <v>-0.21834300000000001</v>
      </c>
      <c r="L63" s="34">
        <v>6.0625309999999999</v>
      </c>
      <c r="M63" s="33">
        <v>-0.13472600000000001</v>
      </c>
      <c r="N63" s="33">
        <v>1.7218170301242201E-5</v>
      </c>
      <c r="O63" s="32">
        <v>3115136</v>
      </c>
      <c r="P63" s="32">
        <v>3607082</v>
      </c>
      <c r="Q63" s="33">
        <v>-0.13639999999999999</v>
      </c>
      <c r="R63" s="33">
        <v>3.5000000000000001E-3</v>
      </c>
      <c r="S63" s="34">
        <v>11.308280999999999</v>
      </c>
      <c r="T63" s="34">
        <v>12.900517000000001</v>
      </c>
      <c r="U63" s="33">
        <v>-0.12342400000000001</v>
      </c>
      <c r="V63" s="33">
        <v>1.51808329290029E-5</v>
      </c>
      <c r="W63" s="32">
        <v>259476</v>
      </c>
      <c r="X63" s="33">
        <v>7.1999999999999998E-3</v>
      </c>
      <c r="Y63" s="32">
        <v>366447</v>
      </c>
      <c r="Z63" s="33">
        <v>-0.29189999999999999</v>
      </c>
    </row>
    <row r="64" spans="1:26" ht="13.75" customHeight="1" x14ac:dyDescent="0.25">
      <c r="A64" s="40"/>
      <c r="B64" s="31" t="s">
        <v>86</v>
      </c>
      <c r="C64" s="32">
        <v>1681353</v>
      </c>
      <c r="D64" s="32">
        <v>2237354</v>
      </c>
      <c r="E64" s="33">
        <v>-0.2485</v>
      </c>
      <c r="F64" s="32">
        <v>3129877</v>
      </c>
      <c r="G64" s="33">
        <v>-0.46279999999999999</v>
      </c>
      <c r="H64" s="33">
        <v>5.1000000000000004E-3</v>
      </c>
      <c r="I64" s="34">
        <v>10.073496</v>
      </c>
      <c r="J64" s="34">
        <v>16.908387000000001</v>
      </c>
      <c r="K64" s="33">
        <v>-0.40423100000000001</v>
      </c>
      <c r="L64" s="34">
        <v>17.425127</v>
      </c>
      <c r="M64" s="33">
        <v>-0.421898</v>
      </c>
      <c r="N64" s="33">
        <v>3.3064322481414897E-5</v>
      </c>
      <c r="O64" s="32">
        <v>4811230</v>
      </c>
      <c r="P64" s="32">
        <v>3985406</v>
      </c>
      <c r="Q64" s="33">
        <v>0.2072</v>
      </c>
      <c r="R64" s="33">
        <v>5.4000000000000003E-3</v>
      </c>
      <c r="S64" s="34">
        <v>27.498622999999998</v>
      </c>
      <c r="T64" s="34">
        <v>31.033245000000001</v>
      </c>
      <c r="U64" s="33">
        <v>-0.113898</v>
      </c>
      <c r="V64" s="33">
        <v>3.69156020743237E-5</v>
      </c>
      <c r="W64" s="32">
        <v>429569</v>
      </c>
      <c r="X64" s="33">
        <v>1.1900000000000001E-2</v>
      </c>
      <c r="Y64" s="32">
        <v>582342</v>
      </c>
      <c r="Z64" s="33">
        <v>-0.26229999999999998</v>
      </c>
    </row>
    <row r="65" spans="1:26" ht="13.75" customHeight="1" x14ac:dyDescent="0.25">
      <c r="A65" s="40"/>
      <c r="B65" s="31" t="s">
        <v>87</v>
      </c>
      <c r="C65" s="32">
        <v>3629430</v>
      </c>
      <c r="D65" s="32">
        <v>10846842</v>
      </c>
      <c r="E65" s="33">
        <v>-0.66539999999999999</v>
      </c>
      <c r="F65" s="32">
        <v>8876061</v>
      </c>
      <c r="G65" s="33">
        <v>-0.59109999999999996</v>
      </c>
      <c r="H65" s="33">
        <v>1.09E-2</v>
      </c>
      <c r="I65" s="34">
        <v>6.819712</v>
      </c>
      <c r="J65" s="34">
        <v>20.253572999999999</v>
      </c>
      <c r="K65" s="33">
        <v>-0.66328399999999998</v>
      </c>
      <c r="L65" s="34">
        <v>16.318812999999999</v>
      </c>
      <c r="M65" s="33">
        <v>-0.58209500000000003</v>
      </c>
      <c r="N65" s="33">
        <v>2.23843992987514E-5</v>
      </c>
      <c r="O65" s="32">
        <v>12505491</v>
      </c>
      <c r="P65" s="32">
        <v>17380419</v>
      </c>
      <c r="Q65" s="33">
        <v>-0.28050000000000003</v>
      </c>
      <c r="R65" s="33">
        <v>1.41E-2</v>
      </c>
      <c r="S65" s="34">
        <v>23.138525000000001</v>
      </c>
      <c r="T65" s="34">
        <v>35.505464000000003</v>
      </c>
      <c r="U65" s="33">
        <v>-0.34831099999999998</v>
      </c>
      <c r="V65" s="33">
        <v>3.1062376522882299E-5</v>
      </c>
      <c r="W65" s="32">
        <v>391929</v>
      </c>
      <c r="X65" s="33">
        <v>1.0800000000000001E-2</v>
      </c>
      <c r="Y65" s="32">
        <v>439710</v>
      </c>
      <c r="Z65" s="33">
        <v>-0.1087</v>
      </c>
    </row>
    <row r="66" spans="1:26" ht="13.75" customHeight="1" x14ac:dyDescent="0.25">
      <c r="A66" s="40"/>
      <c r="B66" s="31" t="s">
        <v>88</v>
      </c>
      <c r="C66" s="32">
        <v>3436122</v>
      </c>
      <c r="D66" s="32">
        <v>5309766</v>
      </c>
      <c r="E66" s="33">
        <v>-0.35289999999999999</v>
      </c>
      <c r="F66" s="32">
        <v>6158978</v>
      </c>
      <c r="G66" s="33">
        <v>-0.44209999999999999</v>
      </c>
      <c r="H66" s="33">
        <v>1.04E-2</v>
      </c>
      <c r="I66" s="34">
        <v>9.7804099999999998</v>
      </c>
      <c r="J66" s="34">
        <v>12.550103999999999</v>
      </c>
      <c r="K66" s="33">
        <v>-0.220691</v>
      </c>
      <c r="L66" s="34">
        <v>12.975025</v>
      </c>
      <c r="M66" s="33">
        <v>-0.24621299999999999</v>
      </c>
      <c r="N66" s="33">
        <v>3.2102323785154103E-5</v>
      </c>
      <c r="O66" s="32">
        <v>9595100</v>
      </c>
      <c r="P66" s="32">
        <v>8639700</v>
      </c>
      <c r="Q66" s="33">
        <v>0.1106</v>
      </c>
      <c r="R66" s="33">
        <v>1.09E-2</v>
      </c>
      <c r="S66" s="34">
        <v>22.755434999999999</v>
      </c>
      <c r="T66" s="34">
        <v>21.385062000000001</v>
      </c>
      <c r="U66" s="33">
        <v>6.4080999999999999E-2</v>
      </c>
      <c r="V66" s="33">
        <v>3.0548096298790603E-5</v>
      </c>
      <c r="W66" s="32">
        <v>297233</v>
      </c>
      <c r="X66" s="33">
        <v>8.2000000000000007E-3</v>
      </c>
      <c r="Y66" s="32">
        <v>290857</v>
      </c>
      <c r="Z66" s="33">
        <v>2.1899999999999999E-2</v>
      </c>
    </row>
    <row r="67" spans="1:26" ht="13.75" customHeight="1" x14ac:dyDescent="0.25">
      <c r="A67" s="40"/>
      <c r="B67" s="31" t="s">
        <v>89</v>
      </c>
      <c r="C67" s="32">
        <v>1218606</v>
      </c>
      <c r="D67" s="32">
        <v>764841</v>
      </c>
      <c r="E67" s="33">
        <v>0.59330000000000005</v>
      </c>
      <c r="F67" s="32">
        <v>2555949</v>
      </c>
      <c r="G67" s="33">
        <v>-0.5232</v>
      </c>
      <c r="H67" s="33">
        <v>3.7000000000000002E-3</v>
      </c>
      <c r="I67" s="34">
        <v>3.617308</v>
      </c>
      <c r="J67" s="34">
        <v>1.965031</v>
      </c>
      <c r="K67" s="33">
        <v>0.84084000000000003</v>
      </c>
      <c r="L67" s="34">
        <v>7.3051979999999999</v>
      </c>
      <c r="M67" s="33">
        <v>-0.50483100000000003</v>
      </c>
      <c r="N67" s="33">
        <v>1.18731211315914E-5</v>
      </c>
      <c r="O67" s="32">
        <v>3774555</v>
      </c>
      <c r="P67" s="32">
        <v>1585408</v>
      </c>
      <c r="Q67" s="33">
        <v>1.3808</v>
      </c>
      <c r="R67" s="33">
        <v>4.3E-3</v>
      </c>
      <c r="S67" s="34">
        <v>10.922506</v>
      </c>
      <c r="T67" s="34">
        <v>4.6803090000000003</v>
      </c>
      <c r="U67" s="33">
        <v>1.333715</v>
      </c>
      <c r="V67" s="33">
        <v>1.4662948219276801E-5</v>
      </c>
      <c r="W67" s="32">
        <v>258616</v>
      </c>
      <c r="X67" s="33">
        <v>7.1999999999999998E-3</v>
      </c>
      <c r="Y67" s="32">
        <v>297248</v>
      </c>
      <c r="Z67" s="33">
        <v>-0.13</v>
      </c>
    </row>
    <row r="68" spans="1:26" ht="13.75" customHeight="1" x14ac:dyDescent="0.25">
      <c r="A68" s="40"/>
      <c r="B68" s="31" t="s">
        <v>100</v>
      </c>
      <c r="C68" s="32">
        <v>0</v>
      </c>
      <c r="D68" s="32">
        <v>0</v>
      </c>
      <c r="E68" s="33"/>
      <c r="F68" s="32">
        <v>0</v>
      </c>
      <c r="G68" s="33"/>
      <c r="H68" s="33">
        <v>0</v>
      </c>
      <c r="I68" s="34">
        <v>0</v>
      </c>
      <c r="J68" s="34">
        <v>0</v>
      </c>
      <c r="K68" s="33"/>
      <c r="L68" s="34">
        <v>0</v>
      </c>
      <c r="M68" s="33"/>
      <c r="N68" s="33">
        <v>0</v>
      </c>
      <c r="O68" s="32">
        <v>0</v>
      </c>
      <c r="P68" s="32">
        <v>0</v>
      </c>
      <c r="Q68" s="33"/>
      <c r="R68" s="33">
        <v>0</v>
      </c>
      <c r="S68" s="34">
        <v>0</v>
      </c>
      <c r="T68" s="34">
        <v>0</v>
      </c>
      <c r="U68" s="33"/>
      <c r="V68" s="33">
        <v>0</v>
      </c>
      <c r="W68" s="32">
        <v>0</v>
      </c>
      <c r="X68" s="33">
        <v>0</v>
      </c>
      <c r="Y68" s="32">
        <v>0</v>
      </c>
      <c r="Z68" s="33">
        <v>0</v>
      </c>
    </row>
    <row r="69" spans="1:26" ht="13.75" customHeight="1" x14ac:dyDescent="0.25">
      <c r="A69" s="40"/>
      <c r="B69" s="31" t="s">
        <v>90</v>
      </c>
      <c r="C69" s="32">
        <v>513607</v>
      </c>
      <c r="D69" s="32">
        <v>903026</v>
      </c>
      <c r="E69" s="33">
        <v>-0.43120000000000003</v>
      </c>
      <c r="F69" s="32">
        <v>1120682</v>
      </c>
      <c r="G69" s="33">
        <v>-0.54169999999999996</v>
      </c>
      <c r="H69" s="33">
        <v>1.5E-3</v>
      </c>
      <c r="I69" s="34">
        <v>2.6407090000000002</v>
      </c>
      <c r="J69" s="34">
        <v>6.2755660000000004</v>
      </c>
      <c r="K69" s="33">
        <v>-0.57920799999999995</v>
      </c>
      <c r="L69" s="34">
        <v>4.7558040000000004</v>
      </c>
      <c r="M69" s="33">
        <v>-0.44474000000000002</v>
      </c>
      <c r="N69" s="33">
        <v>8.6676218420670004E-6</v>
      </c>
      <c r="O69" s="32">
        <v>1634289</v>
      </c>
      <c r="P69" s="32">
        <v>1602098</v>
      </c>
      <c r="Q69" s="33">
        <v>2.01E-2</v>
      </c>
      <c r="R69" s="33">
        <v>1.8E-3</v>
      </c>
      <c r="S69" s="34">
        <v>7.3965129999999997</v>
      </c>
      <c r="T69" s="34">
        <v>11.512387</v>
      </c>
      <c r="U69" s="33">
        <v>-0.35751699999999997</v>
      </c>
      <c r="V69" s="33">
        <v>9.9294692190791703E-6</v>
      </c>
      <c r="W69" s="32">
        <v>78267</v>
      </c>
      <c r="X69" s="33">
        <v>2.2000000000000001E-3</v>
      </c>
      <c r="Y69" s="32">
        <v>110464</v>
      </c>
      <c r="Z69" s="33">
        <v>-0.29149999999999998</v>
      </c>
    </row>
    <row r="70" spans="1:26" ht="13.75" customHeight="1" x14ac:dyDescent="0.25">
      <c r="A70" s="40"/>
      <c r="B70" s="31" t="s">
        <v>91</v>
      </c>
      <c r="C70" s="32">
        <v>726342</v>
      </c>
      <c r="D70" s="32">
        <v>1393995</v>
      </c>
      <c r="E70" s="33">
        <v>-0.47889999999999999</v>
      </c>
      <c r="F70" s="32">
        <v>857644</v>
      </c>
      <c r="G70" s="33">
        <v>-0.15310000000000001</v>
      </c>
      <c r="H70" s="33">
        <v>2.2000000000000001E-3</v>
      </c>
      <c r="I70" s="34">
        <v>1.3673960000000001</v>
      </c>
      <c r="J70" s="34">
        <v>3.2494010000000002</v>
      </c>
      <c r="K70" s="33">
        <v>-0.57918499999999995</v>
      </c>
      <c r="L70" s="34">
        <v>1.6632439999999999</v>
      </c>
      <c r="M70" s="33">
        <v>-0.177874</v>
      </c>
      <c r="N70" s="33">
        <v>4.4882156407067402E-6</v>
      </c>
      <c r="O70" s="32">
        <v>1583986</v>
      </c>
      <c r="P70" s="32">
        <v>2029266</v>
      </c>
      <c r="Q70" s="33">
        <v>-0.21940000000000001</v>
      </c>
      <c r="R70" s="33">
        <v>1.8E-3</v>
      </c>
      <c r="S70" s="34">
        <v>3.03064</v>
      </c>
      <c r="T70" s="34">
        <v>5.3816420000000003</v>
      </c>
      <c r="U70" s="33">
        <v>-0.43685600000000002</v>
      </c>
      <c r="V70" s="33">
        <v>4.0684910030050803E-6</v>
      </c>
      <c r="W70" s="32">
        <v>87676</v>
      </c>
      <c r="X70" s="33">
        <v>2.3999999999999998E-3</v>
      </c>
      <c r="Y70" s="32">
        <v>118395</v>
      </c>
      <c r="Z70" s="33">
        <v>-0.25950000000000001</v>
      </c>
    </row>
    <row r="71" spans="1:26" ht="13.75" customHeight="1" x14ac:dyDescent="0.25">
      <c r="A71" s="40"/>
      <c r="B71" s="31" t="s">
        <v>92</v>
      </c>
      <c r="C71" s="32">
        <v>133337</v>
      </c>
      <c r="D71" s="32"/>
      <c r="E71" s="33"/>
      <c r="F71" s="32">
        <v>119566</v>
      </c>
      <c r="G71" s="33">
        <v>0.1152</v>
      </c>
      <c r="H71" s="33">
        <v>4.0000000000000002E-4</v>
      </c>
      <c r="I71" s="34">
        <v>0.35027000000000003</v>
      </c>
      <c r="J71" s="34"/>
      <c r="K71" s="33"/>
      <c r="L71" s="34">
        <v>0.50079399999999996</v>
      </c>
      <c r="M71" s="33">
        <v>-0.30057099999999998</v>
      </c>
      <c r="N71" s="33">
        <v>1.14969423083756E-6</v>
      </c>
      <c r="O71" s="32">
        <v>252903</v>
      </c>
      <c r="P71" s="32"/>
      <c r="Q71" s="33"/>
      <c r="R71" s="33">
        <v>2.9999999999999997E-4</v>
      </c>
      <c r="S71" s="34">
        <v>0.85106400000000004</v>
      </c>
      <c r="T71" s="34"/>
      <c r="U71" s="33"/>
      <c r="V71" s="33">
        <v>1.1425132074352299E-6</v>
      </c>
      <c r="W71" s="32">
        <v>55947</v>
      </c>
      <c r="X71" s="33">
        <v>1.5E-3</v>
      </c>
      <c r="Y71" s="32">
        <v>40542</v>
      </c>
      <c r="Z71" s="33">
        <v>0.38</v>
      </c>
    </row>
    <row r="72" spans="1:26" ht="13.75" customHeight="1" x14ac:dyDescent="0.25">
      <c r="A72" s="40"/>
      <c r="B72" s="31" t="s">
        <v>93</v>
      </c>
      <c r="C72" s="32">
        <v>104835</v>
      </c>
      <c r="D72" s="32"/>
      <c r="E72" s="33"/>
      <c r="F72" s="32">
        <v>139312</v>
      </c>
      <c r="G72" s="33">
        <v>-0.2475</v>
      </c>
      <c r="H72" s="33">
        <v>2.9999999999999997E-4</v>
      </c>
      <c r="I72" s="34">
        <v>0.85077800000000003</v>
      </c>
      <c r="J72" s="34"/>
      <c r="K72" s="33"/>
      <c r="L72" s="34">
        <v>2.014548</v>
      </c>
      <c r="M72" s="33">
        <v>-0.57768299999999995</v>
      </c>
      <c r="N72" s="33">
        <v>2.79251594005628E-6</v>
      </c>
      <c r="O72" s="32">
        <v>244147</v>
      </c>
      <c r="P72" s="32"/>
      <c r="Q72" s="33"/>
      <c r="R72" s="33">
        <v>2.9999999999999997E-4</v>
      </c>
      <c r="S72" s="34">
        <v>2.865326</v>
      </c>
      <c r="T72" s="34"/>
      <c r="U72" s="33"/>
      <c r="V72" s="33">
        <v>3.8465647690509399E-6</v>
      </c>
      <c r="W72" s="32">
        <v>46053</v>
      </c>
      <c r="X72" s="33">
        <v>1.2999999999999999E-3</v>
      </c>
      <c r="Y72" s="32">
        <v>36674</v>
      </c>
      <c r="Z72" s="33">
        <v>0.25569999999999998</v>
      </c>
    </row>
    <row r="73" spans="1:26" ht="13.75" customHeight="1" x14ac:dyDescent="0.25">
      <c r="A73" s="40"/>
      <c r="B73" s="31" t="s">
        <v>94</v>
      </c>
      <c r="C73" s="32">
        <v>59827</v>
      </c>
      <c r="D73" s="32"/>
      <c r="E73" s="33"/>
      <c r="F73" s="32">
        <v>49576</v>
      </c>
      <c r="G73" s="33">
        <v>0.20680000000000001</v>
      </c>
      <c r="H73" s="33">
        <v>2.0000000000000001E-4</v>
      </c>
      <c r="I73" s="34">
        <v>0.464673</v>
      </c>
      <c r="J73" s="34"/>
      <c r="K73" s="33"/>
      <c r="L73" s="34">
        <v>0.64378800000000003</v>
      </c>
      <c r="M73" s="33">
        <v>-0.27822000000000002</v>
      </c>
      <c r="N73" s="33">
        <v>1.5252001807919E-6</v>
      </c>
      <c r="O73" s="32">
        <v>109403</v>
      </c>
      <c r="P73" s="32"/>
      <c r="Q73" s="33"/>
      <c r="R73" s="33">
        <v>1E-4</v>
      </c>
      <c r="S73" s="34">
        <v>1.1084609999999999</v>
      </c>
      <c r="T73" s="34"/>
      <c r="U73" s="33"/>
      <c r="V73" s="33">
        <v>1.48805651799026E-6</v>
      </c>
      <c r="W73" s="32">
        <v>17132</v>
      </c>
      <c r="X73" s="33">
        <v>5.0000000000000001E-4</v>
      </c>
      <c r="Y73" s="32">
        <v>12518</v>
      </c>
      <c r="Z73" s="33">
        <v>0.36859999999999998</v>
      </c>
    </row>
    <row r="74" spans="1:26" ht="13.75" customHeight="1" x14ac:dyDescent="0.25">
      <c r="A74" s="40"/>
      <c r="B74" s="31" t="s">
        <v>95</v>
      </c>
      <c r="C74" s="32">
        <v>41035</v>
      </c>
      <c r="D74" s="32"/>
      <c r="E74" s="33"/>
      <c r="F74" s="32">
        <v>135731</v>
      </c>
      <c r="G74" s="33">
        <v>-0.69769999999999999</v>
      </c>
      <c r="H74" s="33">
        <v>1E-4</v>
      </c>
      <c r="I74" s="34">
        <v>6.5739000000000006E-2</v>
      </c>
      <c r="J74" s="34"/>
      <c r="K74" s="33"/>
      <c r="L74" s="34">
        <v>0.16991600000000001</v>
      </c>
      <c r="M74" s="33">
        <v>-0.61310900000000002</v>
      </c>
      <c r="N74" s="33">
        <v>2.15775684589117E-7</v>
      </c>
      <c r="O74" s="32">
        <v>176766</v>
      </c>
      <c r="P74" s="32"/>
      <c r="Q74" s="33"/>
      <c r="R74" s="33">
        <v>2.0000000000000001E-4</v>
      </c>
      <c r="S74" s="34">
        <v>0.235655</v>
      </c>
      <c r="T74" s="34"/>
      <c r="U74" s="33"/>
      <c r="V74" s="33">
        <v>3.1635570285918499E-7</v>
      </c>
      <c r="W74" s="32">
        <v>10270</v>
      </c>
      <c r="X74" s="33">
        <v>2.9999999999999997E-4</v>
      </c>
      <c r="Y74" s="32">
        <v>17874</v>
      </c>
      <c r="Z74" s="33">
        <v>-0.4254</v>
      </c>
    </row>
    <row r="75" spans="1:26" ht="13.75" customHeight="1" x14ac:dyDescent="0.25">
      <c r="A75" s="40"/>
      <c r="B75" s="31" t="s">
        <v>96</v>
      </c>
      <c r="C75" s="32">
        <v>173045</v>
      </c>
      <c r="D75" s="32"/>
      <c r="E75" s="33"/>
      <c r="F75" s="32">
        <v>421131</v>
      </c>
      <c r="G75" s="33">
        <v>-0.58909999999999996</v>
      </c>
      <c r="H75" s="33">
        <v>5.0000000000000001E-4</v>
      </c>
      <c r="I75" s="34">
        <v>0.871255</v>
      </c>
      <c r="J75" s="34"/>
      <c r="K75" s="33"/>
      <c r="L75" s="34">
        <v>1.8098939999999999</v>
      </c>
      <c r="M75" s="33">
        <v>-0.51861500000000005</v>
      </c>
      <c r="N75" s="33">
        <v>2.85972777311324E-6</v>
      </c>
      <c r="O75" s="32">
        <v>594176</v>
      </c>
      <c r="P75" s="32"/>
      <c r="Q75" s="33"/>
      <c r="R75" s="33">
        <v>6.9999999999999999E-4</v>
      </c>
      <c r="S75" s="34">
        <v>2.681149</v>
      </c>
      <c r="T75" s="34"/>
      <c r="U75" s="33"/>
      <c r="V75" s="33">
        <v>3.59931584886891E-6</v>
      </c>
      <c r="W75" s="32">
        <v>38232</v>
      </c>
      <c r="X75" s="33">
        <v>1.1000000000000001E-3</v>
      </c>
      <c r="Y75" s="32">
        <v>46529</v>
      </c>
      <c r="Z75" s="33">
        <v>-0.17829999999999999</v>
      </c>
    </row>
    <row r="76" spans="1:26" ht="13.75" customHeight="1" x14ac:dyDescent="0.25">
      <c r="A76" s="40"/>
      <c r="B76" s="31" t="s">
        <v>97</v>
      </c>
      <c r="C76" s="32">
        <v>2740921</v>
      </c>
      <c r="D76" s="32"/>
      <c r="E76" s="33"/>
      <c r="F76" s="32">
        <v>6043122</v>
      </c>
      <c r="G76" s="33">
        <v>-0.5464</v>
      </c>
      <c r="H76" s="33">
        <v>8.3000000000000001E-3</v>
      </c>
      <c r="I76" s="34">
        <v>15.562526999999999</v>
      </c>
      <c r="J76" s="34"/>
      <c r="K76" s="33"/>
      <c r="L76" s="34">
        <v>38.658144</v>
      </c>
      <c r="M76" s="33">
        <v>-0.59743199999999996</v>
      </c>
      <c r="N76" s="33">
        <v>5.1081016099448097E-5</v>
      </c>
      <c r="O76" s="32">
        <v>8784043</v>
      </c>
      <c r="P76" s="32"/>
      <c r="Q76" s="33"/>
      <c r="R76" s="33">
        <v>9.9000000000000008E-3</v>
      </c>
      <c r="S76" s="34">
        <v>54.220671000000003</v>
      </c>
      <c r="T76" s="34"/>
      <c r="U76" s="33"/>
      <c r="V76" s="33">
        <v>7.2788688904125296E-5</v>
      </c>
      <c r="W76" s="32">
        <v>419794</v>
      </c>
      <c r="X76" s="33">
        <v>1.1599999999999999E-2</v>
      </c>
      <c r="Y76" s="32">
        <v>470738</v>
      </c>
      <c r="Z76" s="33">
        <v>-0.1082</v>
      </c>
    </row>
    <row r="77" spans="1:26" ht="13.75" customHeight="1" x14ac:dyDescent="0.25">
      <c r="A77" s="40"/>
      <c r="B77" s="31" t="s">
        <v>98</v>
      </c>
      <c r="C77" s="32">
        <v>50577</v>
      </c>
      <c r="D77" s="32"/>
      <c r="E77" s="33"/>
      <c r="F77" s="32">
        <v>160647</v>
      </c>
      <c r="G77" s="33">
        <v>-0.68520000000000003</v>
      </c>
      <c r="H77" s="33">
        <v>2.0000000000000001E-4</v>
      </c>
      <c r="I77" s="34">
        <v>0.10423</v>
      </c>
      <c r="J77" s="34"/>
      <c r="K77" s="33"/>
      <c r="L77" s="34">
        <v>0.26220599999999999</v>
      </c>
      <c r="M77" s="33">
        <v>-0.60248800000000002</v>
      </c>
      <c r="N77" s="33">
        <v>3.4211502463870302E-7</v>
      </c>
      <c r="O77" s="32">
        <v>211224</v>
      </c>
      <c r="P77" s="32"/>
      <c r="Q77" s="33"/>
      <c r="R77" s="33">
        <v>2.0000000000000001E-4</v>
      </c>
      <c r="S77" s="34">
        <v>0.36643500000000001</v>
      </c>
      <c r="T77" s="34"/>
      <c r="U77" s="33"/>
      <c r="V77" s="33">
        <v>4.9192167353633804E-7</v>
      </c>
      <c r="W77" s="32">
        <v>19817</v>
      </c>
      <c r="X77" s="33">
        <v>5.0000000000000001E-4</v>
      </c>
      <c r="Y77" s="32">
        <v>23717</v>
      </c>
      <c r="Z77" s="33">
        <v>-0.16439999999999999</v>
      </c>
    </row>
    <row r="78" spans="1:26" ht="13.75" customHeight="1" x14ac:dyDescent="0.25">
      <c r="A78" s="40"/>
      <c r="B78" s="31" t="s">
        <v>99</v>
      </c>
      <c r="C78" s="32">
        <v>33765</v>
      </c>
      <c r="D78" s="32"/>
      <c r="E78" s="33"/>
      <c r="F78" s="32">
        <v>90193</v>
      </c>
      <c r="G78" s="33">
        <v>-0.62560000000000004</v>
      </c>
      <c r="H78" s="33">
        <v>1E-4</v>
      </c>
      <c r="I78" s="34">
        <v>7.3635999999999993E-2</v>
      </c>
      <c r="J78" s="34"/>
      <c r="K78" s="33"/>
      <c r="L78" s="34">
        <v>0.16602500000000001</v>
      </c>
      <c r="M78" s="33">
        <v>-0.55647599999999997</v>
      </c>
      <c r="N78" s="33">
        <v>2.4169607554730399E-7</v>
      </c>
      <c r="O78" s="32">
        <v>123958</v>
      </c>
      <c r="P78" s="32"/>
      <c r="Q78" s="33"/>
      <c r="R78" s="33">
        <v>1E-4</v>
      </c>
      <c r="S78" s="34">
        <v>0.23966100000000001</v>
      </c>
      <c r="T78" s="34"/>
      <c r="U78" s="33"/>
      <c r="V78" s="33">
        <v>3.2173356857667002E-7</v>
      </c>
      <c r="W78" s="32">
        <v>11185</v>
      </c>
      <c r="X78" s="33">
        <v>2.9999999999999997E-4</v>
      </c>
      <c r="Y78" s="32">
        <v>17358</v>
      </c>
      <c r="Z78" s="33">
        <v>-0.35560000000000003</v>
      </c>
    </row>
    <row r="79" spans="1:26" ht="13.75" customHeight="1" x14ac:dyDescent="0.25">
      <c r="A79" s="7"/>
      <c r="B79" s="8" t="s">
        <v>51</v>
      </c>
      <c r="C79" s="9">
        <v>104651940</v>
      </c>
      <c r="D79" s="9">
        <v>216648186</v>
      </c>
      <c r="E79" s="10">
        <v>-0.51690000000000003</v>
      </c>
      <c r="F79" s="9">
        <v>189575911</v>
      </c>
      <c r="G79" s="10">
        <v>-0.44800000000000001</v>
      </c>
      <c r="H79" s="10">
        <v>0.31559999999999999</v>
      </c>
      <c r="I79" s="14">
        <v>35543.669267999998</v>
      </c>
      <c r="J79" s="14">
        <v>82808.540823999996</v>
      </c>
      <c r="K79" s="10">
        <v>-0.57077299999999997</v>
      </c>
      <c r="L79" s="14">
        <v>64218.137201999998</v>
      </c>
      <c r="M79" s="10">
        <v>-0.446517</v>
      </c>
      <c r="N79" s="10">
        <v>0.116665291061803</v>
      </c>
      <c r="O79" s="9">
        <v>294227851</v>
      </c>
      <c r="P79" s="9">
        <v>367517309</v>
      </c>
      <c r="Q79" s="10">
        <v>-0.19939999999999999</v>
      </c>
      <c r="R79" s="10">
        <v>0.33289999999999997</v>
      </c>
      <c r="S79" s="14">
        <v>99761.806469000003</v>
      </c>
      <c r="T79" s="14">
        <v>141650.202605</v>
      </c>
      <c r="U79" s="10">
        <v>-0.29571700000000001</v>
      </c>
      <c r="V79" s="10">
        <v>0.13392551146380299</v>
      </c>
      <c r="W79" s="9">
        <v>10889043</v>
      </c>
      <c r="X79" s="10">
        <v>0.3014</v>
      </c>
      <c r="Y79" s="9">
        <v>11288572</v>
      </c>
      <c r="Z79" s="10">
        <v>-3.5400000000000001E-2</v>
      </c>
    </row>
    <row r="80" spans="1:26" ht="13.75" customHeight="1" x14ac:dyDescent="0.25">
      <c r="A80" s="40" t="s">
        <v>101</v>
      </c>
      <c r="B80" s="31" t="s">
        <v>102</v>
      </c>
      <c r="C80" s="32">
        <v>1831600</v>
      </c>
      <c r="D80" s="32">
        <v>2389697</v>
      </c>
      <c r="E80" s="33">
        <v>-0.23350000000000001</v>
      </c>
      <c r="F80" s="32">
        <v>2311868</v>
      </c>
      <c r="G80" s="33">
        <v>-0.2077</v>
      </c>
      <c r="H80" s="33">
        <v>5.4999999999999997E-3</v>
      </c>
      <c r="I80" s="34">
        <v>852.77590199999997</v>
      </c>
      <c r="J80" s="34">
        <v>1328.3888240000001</v>
      </c>
      <c r="K80" s="33">
        <v>-0.35803699999999999</v>
      </c>
      <c r="L80" s="34">
        <v>1105.2061389999999</v>
      </c>
      <c r="M80" s="33">
        <v>-0.22840099999999999</v>
      </c>
      <c r="N80" s="33">
        <v>2.7990736709586701E-3</v>
      </c>
      <c r="O80" s="32">
        <v>4143468</v>
      </c>
      <c r="P80" s="32">
        <v>4263275</v>
      </c>
      <c r="Q80" s="33">
        <v>-2.81E-2</v>
      </c>
      <c r="R80" s="33">
        <v>4.7000000000000002E-3</v>
      </c>
      <c r="S80" s="34">
        <v>1957.9820400000001</v>
      </c>
      <c r="T80" s="34">
        <v>2328.112783</v>
      </c>
      <c r="U80" s="33">
        <v>-0.15898300000000001</v>
      </c>
      <c r="V80" s="33">
        <v>2.6284983745299799E-3</v>
      </c>
      <c r="W80" s="32">
        <v>267208</v>
      </c>
      <c r="X80" s="33">
        <v>7.4000000000000003E-3</v>
      </c>
      <c r="Y80" s="32">
        <v>255101</v>
      </c>
      <c r="Z80" s="33">
        <v>4.7459630000000003E-2</v>
      </c>
    </row>
    <row r="81" spans="1:26" ht="13.75" customHeight="1" x14ac:dyDescent="0.25">
      <c r="A81" s="40"/>
      <c r="B81" s="31" t="s">
        <v>103</v>
      </c>
      <c r="C81" s="32">
        <v>1810711</v>
      </c>
      <c r="D81" s="32">
        <v>1397533</v>
      </c>
      <c r="E81" s="33">
        <v>0.29559999999999997</v>
      </c>
      <c r="F81" s="32">
        <v>2999842</v>
      </c>
      <c r="G81" s="33">
        <v>-0.39639999999999997</v>
      </c>
      <c r="H81" s="33">
        <v>5.4999999999999997E-3</v>
      </c>
      <c r="I81" s="34">
        <v>647.91998000000001</v>
      </c>
      <c r="J81" s="34">
        <v>661.47015499999998</v>
      </c>
      <c r="K81" s="33">
        <v>-2.0485E-2</v>
      </c>
      <c r="L81" s="34">
        <v>1166.4944539999999</v>
      </c>
      <c r="M81" s="33">
        <v>-0.44455800000000001</v>
      </c>
      <c r="N81" s="33">
        <v>2.1266733178701698E-3</v>
      </c>
      <c r="O81" s="32">
        <v>4810553</v>
      </c>
      <c r="P81" s="32">
        <v>2410191</v>
      </c>
      <c r="Q81" s="33">
        <v>0.99590000000000001</v>
      </c>
      <c r="R81" s="33">
        <v>5.4000000000000003E-3</v>
      </c>
      <c r="S81" s="34">
        <v>1814.414434</v>
      </c>
      <c r="T81" s="34">
        <v>1165.1182630000001</v>
      </c>
      <c r="U81" s="33">
        <v>0.55727899999999997</v>
      </c>
      <c r="V81" s="33">
        <v>2.4357656470090599E-3</v>
      </c>
      <c r="W81" s="32">
        <v>96642</v>
      </c>
      <c r="X81" s="33">
        <v>2.7000000000000001E-3</v>
      </c>
      <c r="Y81" s="32">
        <v>127793</v>
      </c>
      <c r="Z81" s="33">
        <v>-0.24376139999999999</v>
      </c>
    </row>
    <row r="82" spans="1:26" ht="13.75" customHeight="1" x14ac:dyDescent="0.25">
      <c r="A82" s="40"/>
      <c r="B82" s="31" t="s">
        <v>104</v>
      </c>
      <c r="C82" s="32">
        <v>18290895</v>
      </c>
      <c r="D82" s="32">
        <v>18464136</v>
      </c>
      <c r="E82" s="33">
        <v>-9.4000000000000004E-3</v>
      </c>
      <c r="F82" s="32">
        <v>28864472</v>
      </c>
      <c r="G82" s="33">
        <v>-0.36630000000000001</v>
      </c>
      <c r="H82" s="33">
        <v>5.5199999999999999E-2</v>
      </c>
      <c r="I82" s="34">
        <v>5530.595832</v>
      </c>
      <c r="J82" s="34">
        <v>7163.3752480000003</v>
      </c>
      <c r="K82" s="33">
        <v>-0.227934</v>
      </c>
      <c r="L82" s="34">
        <v>8972.8667590000005</v>
      </c>
      <c r="M82" s="33">
        <v>-0.383631</v>
      </c>
      <c r="N82" s="33">
        <v>1.8153122223269601E-2</v>
      </c>
      <c r="O82" s="32">
        <v>47155367</v>
      </c>
      <c r="P82" s="32">
        <v>32284899</v>
      </c>
      <c r="Q82" s="33">
        <v>0.46060000000000001</v>
      </c>
      <c r="R82" s="33">
        <v>5.3400000000000003E-2</v>
      </c>
      <c r="S82" s="34">
        <v>14503.462591</v>
      </c>
      <c r="T82" s="34">
        <v>12558.830872</v>
      </c>
      <c r="U82" s="33">
        <v>0.15484200000000001</v>
      </c>
      <c r="V82" s="33">
        <v>1.9470213243375702E-2</v>
      </c>
      <c r="W82" s="32">
        <v>2860516</v>
      </c>
      <c r="X82" s="33">
        <v>7.9200000000000007E-2</v>
      </c>
      <c r="Y82" s="32">
        <v>2644892</v>
      </c>
      <c r="Z82" s="33">
        <v>8.1524689999999997E-2</v>
      </c>
    </row>
    <row r="83" spans="1:26" ht="13.75" customHeight="1" x14ac:dyDescent="0.25">
      <c r="A83" s="40"/>
      <c r="B83" s="31" t="s">
        <v>105</v>
      </c>
      <c r="C83" s="32">
        <v>8370921</v>
      </c>
      <c r="D83" s="32">
        <v>10253541</v>
      </c>
      <c r="E83" s="33">
        <v>-0.18360000000000001</v>
      </c>
      <c r="F83" s="32">
        <v>13564522</v>
      </c>
      <c r="G83" s="33">
        <v>-0.38290000000000002</v>
      </c>
      <c r="H83" s="33">
        <v>2.52E-2</v>
      </c>
      <c r="I83" s="34">
        <v>2031.8403920000001</v>
      </c>
      <c r="J83" s="34">
        <v>2895.8841659999998</v>
      </c>
      <c r="K83" s="33">
        <v>-0.29837000000000002</v>
      </c>
      <c r="L83" s="34">
        <v>3220.6920479999999</v>
      </c>
      <c r="M83" s="33">
        <v>-0.36912899999999998</v>
      </c>
      <c r="N83" s="33">
        <v>6.66912717807724E-3</v>
      </c>
      <c r="O83" s="32">
        <v>21935443</v>
      </c>
      <c r="P83" s="32">
        <v>18872409</v>
      </c>
      <c r="Q83" s="33">
        <v>0.1623</v>
      </c>
      <c r="R83" s="33">
        <v>2.4799999999999999E-2</v>
      </c>
      <c r="S83" s="34">
        <v>5252.53244</v>
      </c>
      <c r="T83" s="34">
        <v>5364.4221939999998</v>
      </c>
      <c r="U83" s="33">
        <v>-2.0858000000000002E-2</v>
      </c>
      <c r="V83" s="33">
        <v>7.0512766198335399E-3</v>
      </c>
      <c r="W83" s="32">
        <v>1379637</v>
      </c>
      <c r="X83" s="33">
        <v>3.8199999999999998E-2</v>
      </c>
      <c r="Y83" s="32">
        <v>1449492</v>
      </c>
      <c r="Z83" s="33">
        <v>-4.8192749999999999E-2</v>
      </c>
    </row>
    <row r="84" spans="1:26" ht="13.75" customHeight="1" x14ac:dyDescent="0.25">
      <c r="A84" s="40"/>
      <c r="B84" s="31" t="s">
        <v>106</v>
      </c>
      <c r="C84" s="32">
        <v>7078221</v>
      </c>
      <c r="D84" s="32">
        <v>10515416</v>
      </c>
      <c r="E84" s="33">
        <v>-0.32690000000000002</v>
      </c>
      <c r="F84" s="32">
        <v>12239983</v>
      </c>
      <c r="G84" s="33">
        <v>-0.42170000000000002</v>
      </c>
      <c r="H84" s="33">
        <v>2.1299999999999999E-2</v>
      </c>
      <c r="I84" s="34">
        <v>5105.2077630000003</v>
      </c>
      <c r="J84" s="34">
        <v>9203.4511770000008</v>
      </c>
      <c r="K84" s="33">
        <v>-0.44529400000000002</v>
      </c>
      <c r="L84" s="34">
        <v>9137.9031300000006</v>
      </c>
      <c r="M84" s="33">
        <v>-0.44131500000000001</v>
      </c>
      <c r="N84" s="33">
        <v>1.6756867309070701E-2</v>
      </c>
      <c r="O84" s="32">
        <v>19318204</v>
      </c>
      <c r="P84" s="32">
        <v>18624041</v>
      </c>
      <c r="Q84" s="33">
        <v>3.73E-2</v>
      </c>
      <c r="R84" s="33">
        <v>2.1899999999999999E-2</v>
      </c>
      <c r="S84" s="34">
        <v>14243.110893999999</v>
      </c>
      <c r="T84" s="34">
        <v>16240.629962000001</v>
      </c>
      <c r="U84" s="33">
        <v>-0.12299499999999999</v>
      </c>
      <c r="V84" s="33">
        <v>1.9120703391706899E-2</v>
      </c>
      <c r="W84" s="32">
        <v>810027</v>
      </c>
      <c r="X84" s="33">
        <v>2.24E-2</v>
      </c>
      <c r="Y84" s="32">
        <v>784396</v>
      </c>
      <c r="Z84" s="33">
        <v>3.26761E-2</v>
      </c>
    </row>
    <row r="85" spans="1:26" ht="13.75" customHeight="1" x14ac:dyDescent="0.25">
      <c r="A85" s="40"/>
      <c r="B85" s="31" t="s">
        <v>107</v>
      </c>
      <c r="C85" s="32">
        <v>3852264</v>
      </c>
      <c r="D85" s="32">
        <v>7692768</v>
      </c>
      <c r="E85" s="33">
        <v>-0.49919999999999998</v>
      </c>
      <c r="F85" s="32">
        <v>6135443</v>
      </c>
      <c r="G85" s="33">
        <v>-0.37209999999999999</v>
      </c>
      <c r="H85" s="33">
        <v>1.1599999999999999E-2</v>
      </c>
      <c r="I85" s="34">
        <v>1575.422147</v>
      </c>
      <c r="J85" s="34">
        <v>3173.2182739999998</v>
      </c>
      <c r="K85" s="33">
        <v>-0.503525</v>
      </c>
      <c r="L85" s="34">
        <v>2504.95642</v>
      </c>
      <c r="M85" s="33">
        <v>-0.37107800000000002</v>
      </c>
      <c r="N85" s="33">
        <v>5.1710216505541796E-3</v>
      </c>
      <c r="O85" s="32">
        <v>9987707</v>
      </c>
      <c r="P85" s="32">
        <v>13813676</v>
      </c>
      <c r="Q85" s="33">
        <v>-0.27700000000000002</v>
      </c>
      <c r="R85" s="33">
        <v>1.1299999999999999E-2</v>
      </c>
      <c r="S85" s="34">
        <v>4080.3785670000002</v>
      </c>
      <c r="T85" s="34">
        <v>5686.749272</v>
      </c>
      <c r="U85" s="33">
        <v>-0.282476</v>
      </c>
      <c r="V85" s="33">
        <v>5.4777154293133602E-3</v>
      </c>
      <c r="W85" s="32">
        <v>442719</v>
      </c>
      <c r="X85" s="33">
        <v>1.23E-2</v>
      </c>
      <c r="Y85" s="32">
        <v>434336</v>
      </c>
      <c r="Z85" s="33">
        <v>1.9300729999999999E-2</v>
      </c>
    </row>
    <row r="86" spans="1:26" ht="13.75" customHeight="1" x14ac:dyDescent="0.25">
      <c r="A86" s="40"/>
      <c r="B86" s="31" t="s">
        <v>108</v>
      </c>
      <c r="C86" s="32">
        <v>7424715</v>
      </c>
      <c r="D86" s="32">
        <v>14564635</v>
      </c>
      <c r="E86" s="33">
        <v>-0.49020000000000002</v>
      </c>
      <c r="F86" s="32">
        <v>13835813</v>
      </c>
      <c r="G86" s="33">
        <v>-0.46339999999999998</v>
      </c>
      <c r="H86" s="33">
        <v>2.24E-2</v>
      </c>
      <c r="I86" s="34">
        <v>5348.3663720000004</v>
      </c>
      <c r="J86" s="34">
        <v>11660.902506</v>
      </c>
      <c r="K86" s="33">
        <v>-0.54134199999999999</v>
      </c>
      <c r="L86" s="34">
        <v>10045.236843999999</v>
      </c>
      <c r="M86" s="33">
        <v>-0.46757199999999999</v>
      </c>
      <c r="N86" s="33">
        <v>1.7554988900830699E-2</v>
      </c>
      <c r="O86" s="32">
        <v>21260528</v>
      </c>
      <c r="P86" s="32">
        <v>27273562</v>
      </c>
      <c r="Q86" s="33">
        <v>-0.2205</v>
      </c>
      <c r="R86" s="33">
        <v>2.41E-2</v>
      </c>
      <c r="S86" s="34">
        <v>15393.603216</v>
      </c>
      <c r="T86" s="34">
        <v>21732.315912999999</v>
      </c>
      <c r="U86" s="33">
        <v>-0.29167199999999999</v>
      </c>
      <c r="V86" s="33">
        <v>2.0665184973512499E-2</v>
      </c>
      <c r="W86" s="32">
        <v>576448</v>
      </c>
      <c r="X86" s="33">
        <v>1.6E-2</v>
      </c>
      <c r="Y86" s="32">
        <v>556839</v>
      </c>
      <c r="Z86" s="33">
        <v>3.5214849999999999E-2</v>
      </c>
    </row>
    <row r="87" spans="1:26" ht="13.75" customHeight="1" x14ac:dyDescent="0.25">
      <c r="A87" s="40"/>
      <c r="B87" s="31" t="s">
        <v>109</v>
      </c>
      <c r="C87" s="32">
        <v>10430584</v>
      </c>
      <c r="D87" s="32">
        <v>20253457</v>
      </c>
      <c r="E87" s="33">
        <v>-0.48499999999999999</v>
      </c>
      <c r="F87" s="32">
        <v>15701369</v>
      </c>
      <c r="G87" s="33">
        <v>-0.3357</v>
      </c>
      <c r="H87" s="33">
        <v>3.15E-2</v>
      </c>
      <c r="I87" s="34">
        <v>3051.4015810000001</v>
      </c>
      <c r="J87" s="34">
        <v>6397.8249999999998</v>
      </c>
      <c r="K87" s="33">
        <v>-0.52305599999999997</v>
      </c>
      <c r="L87" s="34">
        <v>4601.4578739999997</v>
      </c>
      <c r="M87" s="33">
        <v>-0.33686199999999999</v>
      </c>
      <c r="N87" s="33">
        <v>1.0015641629726501E-2</v>
      </c>
      <c r="O87" s="32">
        <v>26131953</v>
      </c>
      <c r="P87" s="32">
        <v>37250400</v>
      </c>
      <c r="Q87" s="33">
        <v>-0.29849999999999999</v>
      </c>
      <c r="R87" s="33">
        <v>2.9600000000000001E-2</v>
      </c>
      <c r="S87" s="34">
        <v>7652.8594549999998</v>
      </c>
      <c r="T87" s="34">
        <v>11847.181087999999</v>
      </c>
      <c r="U87" s="33">
        <v>-0.35403499999999999</v>
      </c>
      <c r="V87" s="33">
        <v>1.02736022226097E-2</v>
      </c>
      <c r="W87" s="32">
        <v>1036730</v>
      </c>
      <c r="X87" s="33">
        <v>2.87E-2</v>
      </c>
      <c r="Y87" s="32">
        <v>987494</v>
      </c>
      <c r="Z87" s="33">
        <v>4.9859540000000001E-2</v>
      </c>
    </row>
    <row r="88" spans="1:26" ht="13.75" customHeight="1" x14ac:dyDescent="0.25">
      <c r="A88" s="40"/>
      <c r="B88" s="31" t="s">
        <v>110</v>
      </c>
      <c r="C88" s="32">
        <v>328332</v>
      </c>
      <c r="D88" s="32">
        <v>641758</v>
      </c>
      <c r="E88" s="33">
        <v>-0.4884</v>
      </c>
      <c r="F88" s="32">
        <v>519297</v>
      </c>
      <c r="G88" s="33">
        <v>-0.36770000000000003</v>
      </c>
      <c r="H88" s="33">
        <v>1E-3</v>
      </c>
      <c r="I88" s="34">
        <v>769.31161199999997</v>
      </c>
      <c r="J88" s="34">
        <v>1801.6031190000001</v>
      </c>
      <c r="K88" s="33">
        <v>-0.57298499999999997</v>
      </c>
      <c r="L88" s="34">
        <v>1271.9252530000001</v>
      </c>
      <c r="M88" s="33">
        <v>-0.39516000000000001</v>
      </c>
      <c r="N88" s="33">
        <v>2.5251181146907801E-3</v>
      </c>
      <c r="O88" s="32">
        <v>847629</v>
      </c>
      <c r="P88" s="32">
        <v>1131277</v>
      </c>
      <c r="Q88" s="33">
        <v>-0.25069999999999998</v>
      </c>
      <c r="R88" s="33">
        <v>1E-3</v>
      </c>
      <c r="S88" s="34">
        <v>2041.2368650000001</v>
      </c>
      <c r="T88" s="34">
        <v>3152.553183</v>
      </c>
      <c r="U88" s="33">
        <v>-0.35251300000000002</v>
      </c>
      <c r="V88" s="33">
        <v>2.7402640433224598E-3</v>
      </c>
      <c r="W88" s="32">
        <v>31524</v>
      </c>
      <c r="X88" s="33">
        <v>8.9999999999999998E-4</v>
      </c>
      <c r="Y88" s="32">
        <v>30206</v>
      </c>
      <c r="Z88" s="33">
        <v>4.3633720000000001E-2</v>
      </c>
    </row>
    <row r="89" spans="1:26" ht="13.75" customHeight="1" x14ac:dyDescent="0.25">
      <c r="A89" s="40"/>
      <c r="B89" s="31" t="s">
        <v>111</v>
      </c>
      <c r="C89" s="32">
        <v>1764800</v>
      </c>
      <c r="D89" s="32">
        <v>1218084</v>
      </c>
      <c r="E89" s="33">
        <v>0.44879999999999998</v>
      </c>
      <c r="F89" s="32">
        <v>2447914</v>
      </c>
      <c r="G89" s="33">
        <v>-0.27910000000000001</v>
      </c>
      <c r="H89" s="33">
        <v>5.3E-3</v>
      </c>
      <c r="I89" s="34">
        <v>1832.2845460000001</v>
      </c>
      <c r="J89" s="34">
        <v>1387.0552190000001</v>
      </c>
      <c r="K89" s="33">
        <v>0.32098900000000002</v>
      </c>
      <c r="L89" s="34">
        <v>2671.795079</v>
      </c>
      <c r="M89" s="33">
        <v>-0.31421199999999999</v>
      </c>
      <c r="N89" s="33">
        <v>6.0141233099866099E-3</v>
      </c>
      <c r="O89" s="32">
        <v>4212714</v>
      </c>
      <c r="P89" s="32">
        <v>2082214</v>
      </c>
      <c r="Q89" s="33">
        <v>1.0232000000000001</v>
      </c>
      <c r="R89" s="33">
        <v>4.7999999999999996E-3</v>
      </c>
      <c r="S89" s="34">
        <v>4504.0796250000003</v>
      </c>
      <c r="T89" s="34">
        <v>2344.3032130000001</v>
      </c>
      <c r="U89" s="33">
        <v>0.92128699999999997</v>
      </c>
      <c r="V89" s="33">
        <v>6.04651407990754E-3</v>
      </c>
      <c r="W89" s="32">
        <v>149223</v>
      </c>
      <c r="X89" s="33">
        <v>4.1000000000000003E-3</v>
      </c>
      <c r="Y89" s="32">
        <v>145440</v>
      </c>
      <c r="Z89" s="33">
        <v>2.6010729999999999E-2</v>
      </c>
    </row>
    <row r="90" spans="1:26" ht="13.75" customHeight="1" x14ac:dyDescent="0.25">
      <c r="A90" s="40"/>
      <c r="B90" s="31" t="s">
        <v>112</v>
      </c>
      <c r="C90" s="32">
        <v>7423282</v>
      </c>
      <c r="D90" s="32">
        <v>15589123</v>
      </c>
      <c r="E90" s="33">
        <v>-0.52380000000000004</v>
      </c>
      <c r="F90" s="32">
        <v>8508134</v>
      </c>
      <c r="G90" s="33">
        <v>-0.1275</v>
      </c>
      <c r="H90" s="33">
        <v>2.24E-2</v>
      </c>
      <c r="I90" s="34">
        <v>6680.0531739999997</v>
      </c>
      <c r="J90" s="34">
        <v>13525.162193</v>
      </c>
      <c r="K90" s="33">
        <v>-0.50610200000000005</v>
      </c>
      <c r="L90" s="34">
        <v>8189.8927480000002</v>
      </c>
      <c r="M90" s="33">
        <v>-0.18435399999999999</v>
      </c>
      <c r="N90" s="33">
        <v>2.1925995934096301E-2</v>
      </c>
      <c r="O90" s="32">
        <v>15931416</v>
      </c>
      <c r="P90" s="32">
        <v>28147055</v>
      </c>
      <c r="Q90" s="33">
        <v>-0.434</v>
      </c>
      <c r="R90" s="33">
        <v>1.7999999999999999E-2</v>
      </c>
      <c r="S90" s="34">
        <v>14869.945922000001</v>
      </c>
      <c r="T90" s="34">
        <v>24156.264641999998</v>
      </c>
      <c r="U90" s="33">
        <v>-0.38442700000000002</v>
      </c>
      <c r="V90" s="33">
        <v>1.9962199798995901E-2</v>
      </c>
      <c r="W90" s="32">
        <v>903132</v>
      </c>
      <c r="X90" s="33">
        <v>2.5000000000000001E-2</v>
      </c>
      <c r="Y90" s="32">
        <v>846867</v>
      </c>
      <c r="Z90" s="33">
        <v>6.6438999999999998E-2</v>
      </c>
    </row>
    <row r="91" spans="1:26" ht="13.75" customHeight="1" x14ac:dyDescent="0.25">
      <c r="A91" s="40"/>
      <c r="B91" s="31" t="s">
        <v>113</v>
      </c>
      <c r="C91" s="32">
        <v>3023774</v>
      </c>
      <c r="D91" s="32">
        <v>1820794</v>
      </c>
      <c r="E91" s="33">
        <v>0.66069999999999995</v>
      </c>
      <c r="F91" s="32">
        <v>3933276</v>
      </c>
      <c r="G91" s="33">
        <v>-0.23119999999999999</v>
      </c>
      <c r="H91" s="33">
        <v>9.1000000000000004E-3</v>
      </c>
      <c r="I91" s="34">
        <v>1032.570692</v>
      </c>
      <c r="J91" s="34">
        <v>798.24206100000004</v>
      </c>
      <c r="K91" s="33">
        <v>0.29355599999999998</v>
      </c>
      <c r="L91" s="34">
        <v>1332.754316</v>
      </c>
      <c r="M91" s="33">
        <v>-0.22523599999999999</v>
      </c>
      <c r="N91" s="33">
        <v>3.38921565513559E-3</v>
      </c>
      <c r="O91" s="32">
        <v>6957050</v>
      </c>
      <c r="P91" s="32">
        <v>3238703</v>
      </c>
      <c r="Q91" s="33">
        <v>1.1480999999999999</v>
      </c>
      <c r="R91" s="33">
        <v>7.9000000000000008E-3</v>
      </c>
      <c r="S91" s="34">
        <v>2365.3250079999998</v>
      </c>
      <c r="T91" s="34">
        <v>1412.6660959999999</v>
      </c>
      <c r="U91" s="33">
        <v>0.674369</v>
      </c>
      <c r="V91" s="33">
        <v>3.1753370622148798E-3</v>
      </c>
      <c r="W91" s="32">
        <v>304672</v>
      </c>
      <c r="X91" s="33">
        <v>8.3999999999999995E-3</v>
      </c>
      <c r="Y91" s="32">
        <v>300612</v>
      </c>
      <c r="Z91" s="33">
        <v>1.350578E-2</v>
      </c>
    </row>
    <row r="92" spans="1:26" ht="13.75" customHeight="1" x14ac:dyDescent="0.25">
      <c r="A92" s="40"/>
      <c r="B92" s="31" t="s">
        <v>122</v>
      </c>
      <c r="C92" s="32">
        <v>0</v>
      </c>
      <c r="D92" s="32">
        <v>0</v>
      </c>
      <c r="E92" s="33"/>
      <c r="F92" s="32">
        <v>0</v>
      </c>
      <c r="G92" s="33"/>
      <c r="H92" s="33">
        <v>0</v>
      </c>
      <c r="I92" s="34">
        <v>0</v>
      </c>
      <c r="J92" s="34">
        <v>0</v>
      </c>
      <c r="K92" s="33"/>
      <c r="L92" s="34">
        <v>0</v>
      </c>
      <c r="M92" s="33"/>
      <c r="N92" s="33">
        <v>0</v>
      </c>
      <c r="O92" s="32">
        <v>0</v>
      </c>
      <c r="P92" s="32">
        <v>0</v>
      </c>
      <c r="Q92" s="33"/>
      <c r="R92" s="33">
        <v>0</v>
      </c>
      <c r="S92" s="34">
        <v>0</v>
      </c>
      <c r="T92" s="34">
        <v>0</v>
      </c>
      <c r="U92" s="33"/>
      <c r="V92" s="33">
        <v>0</v>
      </c>
      <c r="W92" s="32">
        <v>0</v>
      </c>
      <c r="X92" s="33">
        <v>0</v>
      </c>
      <c r="Y92" s="32">
        <v>0</v>
      </c>
      <c r="Z92" s="33"/>
    </row>
    <row r="93" spans="1:26" ht="13.75" customHeight="1" x14ac:dyDescent="0.25">
      <c r="A93" s="40"/>
      <c r="B93" s="31" t="s">
        <v>114</v>
      </c>
      <c r="C93" s="32">
        <v>147030</v>
      </c>
      <c r="D93" s="32">
        <v>19774</v>
      </c>
      <c r="E93" s="33">
        <v>6.4355000000000002</v>
      </c>
      <c r="F93" s="32">
        <v>1556270</v>
      </c>
      <c r="G93" s="33">
        <v>-0.90549999999999997</v>
      </c>
      <c r="H93" s="33">
        <v>4.0000000000000002E-4</v>
      </c>
      <c r="I93" s="34">
        <v>17.982924000000001</v>
      </c>
      <c r="J93" s="34">
        <v>2.5226790000000001</v>
      </c>
      <c r="K93" s="33">
        <v>6.1285030000000003</v>
      </c>
      <c r="L93" s="34">
        <v>210.705352</v>
      </c>
      <c r="M93" s="33">
        <v>-0.91465399999999997</v>
      </c>
      <c r="N93" s="33">
        <v>5.9025505970794598E-5</v>
      </c>
      <c r="O93" s="32">
        <v>1703300</v>
      </c>
      <c r="P93" s="32">
        <v>37806</v>
      </c>
      <c r="Q93" s="33">
        <v>44.053699999999999</v>
      </c>
      <c r="R93" s="33">
        <v>1.9E-3</v>
      </c>
      <c r="S93" s="34">
        <v>228.688276</v>
      </c>
      <c r="T93" s="34">
        <v>4.8154380000000003</v>
      </c>
      <c r="U93" s="33">
        <v>46.490648999999998</v>
      </c>
      <c r="V93" s="33">
        <v>3.0700320506518199E-4</v>
      </c>
      <c r="W93" s="32">
        <v>3950</v>
      </c>
      <c r="X93" s="33">
        <v>1E-4</v>
      </c>
      <c r="Y93" s="32">
        <v>6045</v>
      </c>
      <c r="Z93" s="33">
        <v>-0.34656741000000002</v>
      </c>
    </row>
    <row r="94" spans="1:26" ht="13.75" customHeight="1" x14ac:dyDescent="0.25">
      <c r="A94" s="40"/>
      <c r="B94" s="31" t="s">
        <v>115</v>
      </c>
      <c r="C94" s="32">
        <v>4523575</v>
      </c>
      <c r="D94" s="32">
        <v>9993500</v>
      </c>
      <c r="E94" s="33">
        <v>-0.54730000000000001</v>
      </c>
      <c r="F94" s="32">
        <v>7083119</v>
      </c>
      <c r="G94" s="33">
        <v>-0.3614</v>
      </c>
      <c r="H94" s="33">
        <v>1.3599999999999999E-2</v>
      </c>
      <c r="I94" s="34">
        <v>1676.4766360000001</v>
      </c>
      <c r="J94" s="34">
        <v>3950.7851249999999</v>
      </c>
      <c r="K94" s="33">
        <v>-0.57565999999999995</v>
      </c>
      <c r="L94" s="34">
        <v>2618.306568</v>
      </c>
      <c r="M94" s="33">
        <v>-0.35970999999999997</v>
      </c>
      <c r="N94" s="33">
        <v>5.5027136681507199E-3</v>
      </c>
      <c r="O94" s="32">
        <v>11606694</v>
      </c>
      <c r="P94" s="32">
        <v>17822577</v>
      </c>
      <c r="Q94" s="33">
        <v>-0.3488</v>
      </c>
      <c r="R94" s="33">
        <v>1.3100000000000001E-2</v>
      </c>
      <c r="S94" s="34">
        <v>4294.783203</v>
      </c>
      <c r="T94" s="34">
        <v>7028.2248220000001</v>
      </c>
      <c r="U94" s="33">
        <v>-0.38892300000000002</v>
      </c>
      <c r="V94" s="33">
        <v>5.7655435225770204E-3</v>
      </c>
      <c r="W94" s="32">
        <v>499081</v>
      </c>
      <c r="X94" s="33">
        <v>1.38E-2</v>
      </c>
      <c r="Y94" s="32">
        <v>454568</v>
      </c>
      <c r="Z94" s="33">
        <v>9.7923739999999995E-2</v>
      </c>
    </row>
    <row r="95" spans="1:26" ht="13.75" customHeight="1" x14ac:dyDescent="0.25">
      <c r="A95" s="40"/>
      <c r="B95" s="31" t="s">
        <v>116</v>
      </c>
      <c r="C95" s="32">
        <v>2178791</v>
      </c>
      <c r="D95" s="32">
        <v>3871370</v>
      </c>
      <c r="E95" s="33">
        <v>-0.43719999999999998</v>
      </c>
      <c r="F95" s="32">
        <v>4333599</v>
      </c>
      <c r="G95" s="33">
        <v>-0.49719999999999998</v>
      </c>
      <c r="H95" s="33">
        <v>6.6E-3</v>
      </c>
      <c r="I95" s="34">
        <v>629.00315999999998</v>
      </c>
      <c r="J95" s="34">
        <v>1156.59646</v>
      </c>
      <c r="K95" s="33">
        <v>-0.45616000000000001</v>
      </c>
      <c r="L95" s="34">
        <v>1230.1137819999999</v>
      </c>
      <c r="M95" s="33">
        <v>-0.48866300000000001</v>
      </c>
      <c r="N95" s="33">
        <v>2.06458247703369E-3</v>
      </c>
      <c r="O95" s="32">
        <v>6512390</v>
      </c>
      <c r="P95" s="32">
        <v>6691351</v>
      </c>
      <c r="Q95" s="33">
        <v>-2.6700000000000002E-2</v>
      </c>
      <c r="R95" s="33">
        <v>7.4000000000000003E-3</v>
      </c>
      <c r="S95" s="34">
        <v>1859.116941</v>
      </c>
      <c r="T95" s="34">
        <v>2014.0987520000001</v>
      </c>
      <c r="U95" s="33">
        <v>-7.6948000000000003E-2</v>
      </c>
      <c r="V95" s="33">
        <v>2.4957766504740998E-3</v>
      </c>
      <c r="W95" s="32">
        <v>253093</v>
      </c>
      <c r="X95" s="33">
        <v>7.0000000000000001E-3</v>
      </c>
      <c r="Y95" s="32">
        <v>307922</v>
      </c>
      <c r="Z95" s="33">
        <v>-0.17806132999999999</v>
      </c>
    </row>
    <row r="96" spans="1:26" ht="13.75" customHeight="1" x14ac:dyDescent="0.25">
      <c r="A96" s="40"/>
      <c r="B96" s="31" t="s">
        <v>117</v>
      </c>
      <c r="C96" s="32">
        <v>7495692</v>
      </c>
      <c r="D96" s="32">
        <v>6381339</v>
      </c>
      <c r="E96" s="33">
        <v>0.17460000000000001</v>
      </c>
      <c r="F96" s="32">
        <v>16433803</v>
      </c>
      <c r="G96" s="33">
        <v>-0.54390000000000005</v>
      </c>
      <c r="H96" s="33">
        <v>2.2599999999999999E-2</v>
      </c>
      <c r="I96" s="34">
        <v>3486.8277050000002</v>
      </c>
      <c r="J96" s="34">
        <v>2714.07512</v>
      </c>
      <c r="K96" s="33">
        <v>0.28471999999999997</v>
      </c>
      <c r="L96" s="34">
        <v>7624.4931569999999</v>
      </c>
      <c r="M96" s="33">
        <v>-0.54268099999999997</v>
      </c>
      <c r="N96" s="33">
        <v>1.1444844538107899E-2</v>
      </c>
      <c r="O96" s="32">
        <v>23929495</v>
      </c>
      <c r="P96" s="32">
        <v>11956763</v>
      </c>
      <c r="Q96" s="33">
        <v>1.0013000000000001</v>
      </c>
      <c r="R96" s="33">
        <v>2.7099999999999999E-2</v>
      </c>
      <c r="S96" s="34">
        <v>11111.320862</v>
      </c>
      <c r="T96" s="34">
        <v>5088.2818470000002</v>
      </c>
      <c r="U96" s="33">
        <v>1.183708</v>
      </c>
      <c r="V96" s="33">
        <v>1.4916423250056E-2</v>
      </c>
      <c r="W96" s="32">
        <v>527062</v>
      </c>
      <c r="X96" s="33">
        <v>1.46E-2</v>
      </c>
      <c r="Y96" s="32">
        <v>557325</v>
      </c>
      <c r="Z96" s="33">
        <v>-5.430045E-2</v>
      </c>
    </row>
    <row r="97" spans="1:26" ht="13.75" customHeight="1" x14ac:dyDescent="0.25">
      <c r="A97" s="40"/>
      <c r="B97" s="31" t="s">
        <v>118</v>
      </c>
      <c r="C97" s="32">
        <v>30863</v>
      </c>
      <c r="D97" s="32">
        <v>208795</v>
      </c>
      <c r="E97" s="33">
        <v>-0.85219999999999996</v>
      </c>
      <c r="F97" s="32">
        <v>107886</v>
      </c>
      <c r="G97" s="33">
        <v>-0.71389999999999998</v>
      </c>
      <c r="H97" s="33">
        <v>1E-4</v>
      </c>
      <c r="I97" s="34">
        <v>10.782641</v>
      </c>
      <c r="J97" s="34">
        <v>70.700491999999997</v>
      </c>
      <c r="K97" s="33">
        <v>-0.84748800000000002</v>
      </c>
      <c r="L97" s="34">
        <v>38.081082000000002</v>
      </c>
      <c r="M97" s="33">
        <v>-0.71684999999999999</v>
      </c>
      <c r="N97" s="33">
        <v>3.5391955208531901E-5</v>
      </c>
      <c r="O97" s="32">
        <v>138749</v>
      </c>
      <c r="P97" s="32">
        <v>304868</v>
      </c>
      <c r="Q97" s="33">
        <v>-0.54490000000000005</v>
      </c>
      <c r="R97" s="33">
        <v>2.0000000000000001E-4</v>
      </c>
      <c r="S97" s="34">
        <v>48.863723</v>
      </c>
      <c r="T97" s="34">
        <v>102.898819</v>
      </c>
      <c r="U97" s="33">
        <v>-0.52512800000000004</v>
      </c>
      <c r="V97" s="33">
        <v>6.5597239328601305E-5</v>
      </c>
      <c r="W97" s="32">
        <v>16983</v>
      </c>
      <c r="X97" s="33">
        <v>5.0000000000000001E-4</v>
      </c>
      <c r="Y97" s="32">
        <v>19962</v>
      </c>
      <c r="Z97" s="33">
        <v>-0.14923354</v>
      </c>
    </row>
    <row r="98" spans="1:26" ht="13.75" customHeight="1" x14ac:dyDescent="0.25">
      <c r="A98" s="40"/>
      <c r="B98" s="31" t="s">
        <v>119</v>
      </c>
      <c r="C98" s="32">
        <v>8467643</v>
      </c>
      <c r="D98" s="32">
        <v>5235051</v>
      </c>
      <c r="E98" s="33">
        <v>0.61750000000000005</v>
      </c>
      <c r="F98" s="32">
        <v>12572813</v>
      </c>
      <c r="G98" s="33">
        <v>-0.32650000000000001</v>
      </c>
      <c r="H98" s="33">
        <v>2.5499999999999998E-2</v>
      </c>
      <c r="I98" s="34">
        <v>3815.6595619999998</v>
      </c>
      <c r="J98" s="34">
        <v>2216.5527649999999</v>
      </c>
      <c r="K98" s="33">
        <v>0.72143900000000005</v>
      </c>
      <c r="L98" s="34">
        <v>5438.652763</v>
      </c>
      <c r="M98" s="33">
        <v>-0.29841800000000002</v>
      </c>
      <c r="N98" s="33">
        <v>1.25241721679606E-2</v>
      </c>
      <c r="O98" s="32">
        <v>21040456</v>
      </c>
      <c r="P98" s="32">
        <v>9840841</v>
      </c>
      <c r="Q98" s="33">
        <v>1.1380999999999999</v>
      </c>
      <c r="R98" s="33">
        <v>2.3800000000000002E-2</v>
      </c>
      <c r="S98" s="34">
        <v>9254.3123240000004</v>
      </c>
      <c r="T98" s="34">
        <v>4187.7656129999996</v>
      </c>
      <c r="U98" s="33">
        <v>1.2098450000000001</v>
      </c>
      <c r="V98" s="33">
        <v>1.24234770309878E-2</v>
      </c>
      <c r="W98" s="32">
        <v>469094</v>
      </c>
      <c r="X98" s="33">
        <v>1.2999999999999999E-2</v>
      </c>
      <c r="Y98" s="32">
        <v>452798</v>
      </c>
      <c r="Z98" s="33">
        <v>3.5989559999999997E-2</v>
      </c>
    </row>
    <row r="99" spans="1:26" ht="13.75" customHeight="1" x14ac:dyDescent="0.25">
      <c r="A99" s="40"/>
      <c r="B99" s="31" t="s">
        <v>120</v>
      </c>
      <c r="C99" s="32">
        <v>3128846</v>
      </c>
      <c r="D99" s="32">
        <v>3365186</v>
      </c>
      <c r="E99" s="33">
        <v>-7.0199999999999999E-2</v>
      </c>
      <c r="F99" s="32">
        <v>5545554</v>
      </c>
      <c r="G99" s="33">
        <v>-0.43580000000000002</v>
      </c>
      <c r="H99" s="33">
        <v>9.4000000000000004E-3</v>
      </c>
      <c r="I99" s="34">
        <v>2696.2507869999999</v>
      </c>
      <c r="J99" s="34">
        <v>3268.231569</v>
      </c>
      <c r="K99" s="33">
        <v>-0.175012</v>
      </c>
      <c r="L99" s="34">
        <v>4933.7356529999997</v>
      </c>
      <c r="M99" s="33">
        <v>-0.45350699999999999</v>
      </c>
      <c r="N99" s="33">
        <v>8.8499271268025204E-3</v>
      </c>
      <c r="O99" s="32">
        <v>8674400</v>
      </c>
      <c r="P99" s="32">
        <v>5580119</v>
      </c>
      <c r="Q99" s="33">
        <v>0.55449999999999999</v>
      </c>
      <c r="R99" s="33">
        <v>9.7999999999999997E-3</v>
      </c>
      <c r="S99" s="34">
        <v>7629.9864399999997</v>
      </c>
      <c r="T99" s="34">
        <v>5274.0370359999997</v>
      </c>
      <c r="U99" s="33">
        <v>0.44670700000000002</v>
      </c>
      <c r="V99" s="33">
        <v>1.02428962807165E-2</v>
      </c>
      <c r="W99" s="32">
        <v>90571</v>
      </c>
      <c r="X99" s="33">
        <v>2.5000000000000001E-3</v>
      </c>
      <c r="Y99" s="32">
        <v>150252</v>
      </c>
      <c r="Z99" s="33">
        <v>-0.39720602999999999</v>
      </c>
    </row>
    <row r="100" spans="1:26" ht="13.75" customHeight="1" x14ac:dyDescent="0.25">
      <c r="A100" s="40"/>
      <c r="B100" s="31" t="s">
        <v>121</v>
      </c>
      <c r="C100" s="32">
        <v>937483</v>
      </c>
      <c r="D100" s="32">
        <v>631508</v>
      </c>
      <c r="E100" s="33">
        <v>0.48449999999999999</v>
      </c>
      <c r="F100" s="32">
        <v>1812837</v>
      </c>
      <c r="G100" s="33">
        <v>-0.4829</v>
      </c>
      <c r="H100" s="33">
        <v>2.8E-3</v>
      </c>
      <c r="I100" s="34">
        <v>2164.0163980000002</v>
      </c>
      <c r="J100" s="34">
        <v>1642.9874139999999</v>
      </c>
      <c r="K100" s="33">
        <v>0.31712299999999999</v>
      </c>
      <c r="L100" s="34">
        <v>4092.2706499999999</v>
      </c>
      <c r="M100" s="33">
        <v>-0.471194</v>
      </c>
      <c r="N100" s="33">
        <v>7.1029696183471797E-3</v>
      </c>
      <c r="O100" s="32">
        <v>2750320</v>
      </c>
      <c r="P100" s="32">
        <v>1154533</v>
      </c>
      <c r="Q100" s="33">
        <v>1.3822000000000001</v>
      </c>
      <c r="R100" s="33">
        <v>3.0999999999999999E-3</v>
      </c>
      <c r="S100" s="34">
        <v>6256.2870489999996</v>
      </c>
      <c r="T100" s="34">
        <v>2954.2539900000002</v>
      </c>
      <c r="U100" s="33">
        <v>1.117721</v>
      </c>
      <c r="V100" s="33">
        <v>8.3987697552575305E-3</v>
      </c>
      <c r="W100" s="32">
        <v>129491</v>
      </c>
      <c r="X100" s="33">
        <v>3.5999999999999999E-3</v>
      </c>
      <c r="Y100" s="32">
        <v>173384</v>
      </c>
      <c r="Z100" s="33">
        <v>-0.25315484999999999</v>
      </c>
    </row>
    <row r="101" spans="1:26" ht="13.75" customHeight="1" x14ac:dyDescent="0.25">
      <c r="A101" s="40"/>
      <c r="B101" s="31" t="s">
        <v>123</v>
      </c>
      <c r="C101" s="32">
        <v>2834901</v>
      </c>
      <c r="D101" s="32">
        <v>2237937</v>
      </c>
      <c r="E101" s="33">
        <v>0.26669999999999999</v>
      </c>
      <c r="F101" s="32">
        <v>5140975</v>
      </c>
      <c r="G101" s="33">
        <v>-0.4486</v>
      </c>
      <c r="H101" s="33">
        <v>8.6E-3</v>
      </c>
      <c r="I101" s="34">
        <v>8.6231059999999999</v>
      </c>
      <c r="J101" s="34">
        <v>10.251238000000001</v>
      </c>
      <c r="K101" s="33">
        <v>-0.15882299999999999</v>
      </c>
      <c r="L101" s="34">
        <v>20.656434000000001</v>
      </c>
      <c r="M101" s="33">
        <v>-0.58254600000000001</v>
      </c>
      <c r="N101" s="33">
        <v>2.8303694921348401E-5</v>
      </c>
      <c r="O101" s="32">
        <v>7975876</v>
      </c>
      <c r="P101" s="32">
        <v>4069543</v>
      </c>
      <c r="Q101" s="33">
        <v>0.95989999999999998</v>
      </c>
      <c r="R101" s="33">
        <v>8.9999999999999993E-3</v>
      </c>
      <c r="S101" s="34">
        <v>29.279539</v>
      </c>
      <c r="T101" s="34">
        <v>20.357797000000001</v>
      </c>
      <c r="U101" s="33">
        <v>0.438247</v>
      </c>
      <c r="V101" s="33">
        <v>3.9306397656480599E-5</v>
      </c>
      <c r="W101" s="32">
        <v>928915</v>
      </c>
      <c r="X101" s="33">
        <v>2.5700000000000001E-2</v>
      </c>
      <c r="Y101" s="32">
        <v>845141</v>
      </c>
      <c r="Z101" s="33">
        <v>9.9124290000000004E-2</v>
      </c>
    </row>
    <row r="102" spans="1:26" ht="13.75" customHeight="1" x14ac:dyDescent="0.25">
      <c r="A102" s="40"/>
      <c r="B102" s="31" t="s">
        <v>124</v>
      </c>
      <c r="C102" s="32">
        <v>957302</v>
      </c>
      <c r="D102" s="32">
        <v>1462798</v>
      </c>
      <c r="E102" s="33">
        <v>-0.34560000000000002</v>
      </c>
      <c r="F102" s="32">
        <v>1658993</v>
      </c>
      <c r="G102" s="33">
        <v>-0.42299999999999999</v>
      </c>
      <c r="H102" s="33">
        <v>2.8999999999999998E-3</v>
      </c>
      <c r="I102" s="34">
        <v>1.7544999999999999</v>
      </c>
      <c r="J102" s="34">
        <v>3.154563</v>
      </c>
      <c r="K102" s="33">
        <v>-0.44382199999999999</v>
      </c>
      <c r="L102" s="34">
        <v>2.9169339999999999</v>
      </c>
      <c r="M102" s="33">
        <v>-0.39851199999999998</v>
      </c>
      <c r="N102" s="33">
        <v>5.7588104262554297E-6</v>
      </c>
      <c r="O102" s="32">
        <v>2616295</v>
      </c>
      <c r="P102" s="32">
        <v>2725099</v>
      </c>
      <c r="Q102" s="33">
        <v>-3.9899999999999998E-2</v>
      </c>
      <c r="R102" s="33">
        <v>3.0000000000000001E-3</v>
      </c>
      <c r="S102" s="34">
        <v>4.6714339999999996</v>
      </c>
      <c r="T102" s="34">
        <v>6.1801519999999996</v>
      </c>
      <c r="U102" s="33">
        <v>-0.24412300000000001</v>
      </c>
      <c r="V102" s="33">
        <v>6.2711794208919601E-6</v>
      </c>
      <c r="W102" s="32">
        <v>339044</v>
      </c>
      <c r="X102" s="33">
        <v>9.4000000000000004E-3</v>
      </c>
      <c r="Y102" s="32">
        <v>444559</v>
      </c>
      <c r="Z102" s="33">
        <v>-0.23734757000000001</v>
      </c>
    </row>
    <row r="103" spans="1:26" ht="13.75" customHeight="1" x14ac:dyDescent="0.25">
      <c r="A103" s="40"/>
      <c r="B103" s="31" t="s">
        <v>125</v>
      </c>
      <c r="C103" s="32">
        <v>5456412</v>
      </c>
      <c r="D103" s="32">
        <v>4758763</v>
      </c>
      <c r="E103" s="33">
        <v>0.14660000000000001</v>
      </c>
      <c r="F103" s="32">
        <v>6472944</v>
      </c>
      <c r="G103" s="33">
        <v>-0.157</v>
      </c>
      <c r="H103" s="33">
        <v>1.6500000000000001E-2</v>
      </c>
      <c r="I103" s="34">
        <v>70.188726000000003</v>
      </c>
      <c r="J103" s="34">
        <v>52.099705999999998</v>
      </c>
      <c r="K103" s="33">
        <v>0.34720000000000001</v>
      </c>
      <c r="L103" s="34">
        <v>73.630494999999996</v>
      </c>
      <c r="M103" s="33">
        <v>-4.6744000000000001E-2</v>
      </c>
      <c r="N103" s="33">
        <v>2.30381058474999E-4</v>
      </c>
      <c r="O103" s="32">
        <v>11929356</v>
      </c>
      <c r="P103" s="32">
        <v>8017726</v>
      </c>
      <c r="Q103" s="33">
        <v>0.4879</v>
      </c>
      <c r="R103" s="33">
        <v>1.35E-2</v>
      </c>
      <c r="S103" s="34">
        <v>143.819222</v>
      </c>
      <c r="T103" s="34">
        <v>88.963504</v>
      </c>
      <c r="U103" s="33">
        <v>0.61660899999999996</v>
      </c>
      <c r="V103" s="33">
        <v>1.9307051011211801E-4</v>
      </c>
      <c r="W103" s="32">
        <v>569489</v>
      </c>
      <c r="X103" s="33">
        <v>1.5800000000000002E-2</v>
      </c>
      <c r="Y103" s="32">
        <v>563835</v>
      </c>
      <c r="Z103" s="33">
        <v>1.002776E-2</v>
      </c>
    </row>
    <row r="104" spans="1:26" ht="13.75" customHeight="1" x14ac:dyDescent="0.25">
      <c r="A104" s="40"/>
      <c r="B104" s="31" t="s">
        <v>126</v>
      </c>
      <c r="C104" s="32">
        <v>914630</v>
      </c>
      <c r="D104" s="32">
        <v>779018</v>
      </c>
      <c r="E104" s="33">
        <v>0.1741</v>
      </c>
      <c r="F104" s="32">
        <v>1563581</v>
      </c>
      <c r="G104" s="33">
        <v>-0.41499999999999998</v>
      </c>
      <c r="H104" s="33">
        <v>2.8E-3</v>
      </c>
      <c r="I104" s="34">
        <v>2.953989</v>
      </c>
      <c r="J104" s="34">
        <v>3.9229470000000002</v>
      </c>
      <c r="K104" s="33">
        <v>-0.24699699999999999</v>
      </c>
      <c r="L104" s="34">
        <v>7.4299559999999998</v>
      </c>
      <c r="M104" s="33">
        <v>-0.60242200000000001</v>
      </c>
      <c r="N104" s="33">
        <v>9.6959034780529301E-6</v>
      </c>
      <c r="O104" s="32">
        <v>2478211</v>
      </c>
      <c r="P104" s="32">
        <v>1236671</v>
      </c>
      <c r="Q104" s="33">
        <v>1.0039</v>
      </c>
      <c r="R104" s="33">
        <v>2.8E-3</v>
      </c>
      <c r="S104" s="34">
        <v>10.383944</v>
      </c>
      <c r="T104" s="34">
        <v>6.6766189999999996</v>
      </c>
      <c r="U104" s="33">
        <v>0.55527000000000004</v>
      </c>
      <c r="V104" s="33">
        <v>1.39399541811989E-5</v>
      </c>
      <c r="W104" s="32">
        <v>42827</v>
      </c>
      <c r="X104" s="33">
        <v>1.1999999999999999E-3</v>
      </c>
      <c r="Y104" s="32">
        <v>113622</v>
      </c>
      <c r="Z104" s="33">
        <v>-0.62307475999999995</v>
      </c>
    </row>
    <row r="105" spans="1:26" ht="13.75" customHeight="1" x14ac:dyDescent="0.25">
      <c r="A105" s="40"/>
      <c r="B105" s="31" t="s">
        <v>127</v>
      </c>
      <c r="C105" s="32">
        <v>77999</v>
      </c>
      <c r="D105" s="32">
        <v>443088</v>
      </c>
      <c r="E105" s="33">
        <v>-0.82399999999999995</v>
      </c>
      <c r="F105" s="32">
        <v>87843</v>
      </c>
      <c r="G105" s="33">
        <v>-0.11210000000000001</v>
      </c>
      <c r="H105" s="33">
        <v>2.0000000000000001E-4</v>
      </c>
      <c r="I105" s="34">
        <v>0.27340100000000001</v>
      </c>
      <c r="J105" s="34">
        <v>1.0400469999999999</v>
      </c>
      <c r="K105" s="33">
        <v>-0.73712599999999995</v>
      </c>
      <c r="L105" s="34">
        <v>0.401559</v>
      </c>
      <c r="M105" s="33">
        <v>-0.31915100000000002</v>
      </c>
      <c r="N105" s="33">
        <v>8.9738645160938203E-7</v>
      </c>
      <c r="O105" s="32">
        <v>165842</v>
      </c>
      <c r="P105" s="32">
        <v>589395</v>
      </c>
      <c r="Q105" s="33">
        <v>-0.71860000000000002</v>
      </c>
      <c r="R105" s="33">
        <v>2.0000000000000001E-4</v>
      </c>
      <c r="S105" s="34">
        <v>0.67496</v>
      </c>
      <c r="T105" s="34">
        <v>1.8334520000000001</v>
      </c>
      <c r="U105" s="33">
        <v>-0.63186399999999998</v>
      </c>
      <c r="V105" s="33">
        <v>9.0610190830593796E-7</v>
      </c>
      <c r="W105" s="32">
        <v>29526</v>
      </c>
      <c r="X105" s="33">
        <v>8.0000000000000004E-4</v>
      </c>
      <c r="Y105" s="32">
        <v>23612</v>
      </c>
      <c r="Z105" s="33">
        <v>0.25046585999999998</v>
      </c>
    </row>
    <row r="106" spans="1:26" ht="13.75" customHeight="1" x14ac:dyDescent="0.25">
      <c r="A106" s="40"/>
      <c r="B106" s="31" t="s">
        <v>128</v>
      </c>
      <c r="C106" s="32">
        <v>77865</v>
      </c>
      <c r="D106" s="32">
        <v>369152</v>
      </c>
      <c r="E106" s="33">
        <v>-0.78910000000000002</v>
      </c>
      <c r="F106" s="32">
        <v>92911</v>
      </c>
      <c r="G106" s="33">
        <v>-0.16189999999999999</v>
      </c>
      <c r="H106" s="33">
        <v>2.0000000000000001E-4</v>
      </c>
      <c r="I106" s="34">
        <v>0.20261499999999999</v>
      </c>
      <c r="J106" s="34">
        <v>0.94613499999999995</v>
      </c>
      <c r="K106" s="33">
        <v>-0.78585000000000005</v>
      </c>
      <c r="L106" s="34">
        <v>0.36722399999999999</v>
      </c>
      <c r="M106" s="33">
        <v>-0.44825199999999998</v>
      </c>
      <c r="N106" s="33">
        <v>6.6504495555186304E-7</v>
      </c>
      <c r="O106" s="32">
        <v>170776</v>
      </c>
      <c r="P106" s="32">
        <v>509415</v>
      </c>
      <c r="Q106" s="33">
        <v>-0.66479999999999995</v>
      </c>
      <c r="R106" s="33">
        <v>2.0000000000000001E-4</v>
      </c>
      <c r="S106" s="34">
        <v>0.56983899999999998</v>
      </c>
      <c r="T106" s="34">
        <v>1.682885</v>
      </c>
      <c r="U106" s="33">
        <v>-0.66139199999999998</v>
      </c>
      <c r="V106" s="33">
        <v>7.6498193274734403E-7</v>
      </c>
      <c r="W106" s="32">
        <v>23934</v>
      </c>
      <c r="X106" s="33">
        <v>6.9999999999999999E-4</v>
      </c>
      <c r="Y106" s="32">
        <v>23595</v>
      </c>
      <c r="Z106" s="33">
        <v>1.436745E-2</v>
      </c>
    </row>
    <row r="107" spans="1:26" ht="13.75" customHeight="1" x14ac:dyDescent="0.25">
      <c r="A107" s="40"/>
      <c r="B107" s="31" t="s">
        <v>129</v>
      </c>
      <c r="C107" s="32">
        <v>468965</v>
      </c>
      <c r="D107" s="32">
        <v>865433</v>
      </c>
      <c r="E107" s="33">
        <v>-0.45810000000000001</v>
      </c>
      <c r="F107" s="32">
        <v>380298</v>
      </c>
      <c r="G107" s="33">
        <v>0.23319999999999999</v>
      </c>
      <c r="H107" s="33">
        <v>1.4E-3</v>
      </c>
      <c r="I107" s="34">
        <v>1.057358</v>
      </c>
      <c r="J107" s="34">
        <v>2.980477</v>
      </c>
      <c r="K107" s="33">
        <v>-0.64523900000000001</v>
      </c>
      <c r="L107" s="34">
        <v>1.245897</v>
      </c>
      <c r="M107" s="33">
        <v>-0.15132799999999999</v>
      </c>
      <c r="N107" s="33">
        <v>3.4705752491790202E-6</v>
      </c>
      <c r="O107" s="32">
        <v>849263</v>
      </c>
      <c r="P107" s="32">
        <v>1207286</v>
      </c>
      <c r="Q107" s="33">
        <v>-0.29659999999999997</v>
      </c>
      <c r="R107" s="33">
        <v>1E-3</v>
      </c>
      <c r="S107" s="34">
        <v>2.3032560000000002</v>
      </c>
      <c r="T107" s="34">
        <v>5.1438470000000001</v>
      </c>
      <c r="U107" s="33">
        <v>-0.55223100000000003</v>
      </c>
      <c r="V107" s="33">
        <v>3.0920123517202501E-6</v>
      </c>
      <c r="W107" s="32">
        <v>170072</v>
      </c>
      <c r="X107" s="33">
        <v>4.7000000000000002E-3</v>
      </c>
      <c r="Y107" s="32">
        <v>109788</v>
      </c>
      <c r="Z107" s="33">
        <v>0.54909461999999998</v>
      </c>
    </row>
    <row r="108" spans="1:26" ht="13.75" customHeight="1" x14ac:dyDescent="0.25">
      <c r="A108" s="40"/>
      <c r="B108" s="31" t="s">
        <v>130</v>
      </c>
      <c r="C108" s="32">
        <v>1266259</v>
      </c>
      <c r="D108" s="32">
        <v>1908239</v>
      </c>
      <c r="E108" s="33">
        <v>-0.33639999999999998</v>
      </c>
      <c r="F108" s="32">
        <v>2278160</v>
      </c>
      <c r="G108" s="33">
        <v>-0.44419999999999998</v>
      </c>
      <c r="H108" s="33">
        <v>3.8E-3</v>
      </c>
      <c r="I108" s="34">
        <v>5.8014229999999998</v>
      </c>
      <c r="J108" s="34">
        <v>12.423982000000001</v>
      </c>
      <c r="K108" s="33">
        <v>-0.53304600000000002</v>
      </c>
      <c r="L108" s="34">
        <v>11.446707999999999</v>
      </c>
      <c r="M108" s="33">
        <v>-0.49318000000000001</v>
      </c>
      <c r="N108" s="33">
        <v>1.90420605639886E-5</v>
      </c>
      <c r="O108" s="32">
        <v>3544419</v>
      </c>
      <c r="P108" s="32">
        <v>3130292</v>
      </c>
      <c r="Q108" s="33">
        <v>0.1323</v>
      </c>
      <c r="R108" s="33">
        <v>4.0000000000000001E-3</v>
      </c>
      <c r="S108" s="34">
        <v>17.248131999999998</v>
      </c>
      <c r="T108" s="34">
        <v>21.494582999999999</v>
      </c>
      <c r="U108" s="33">
        <v>-0.19755900000000001</v>
      </c>
      <c r="V108" s="33">
        <v>2.31548022400034E-5</v>
      </c>
      <c r="W108" s="32">
        <v>152330</v>
      </c>
      <c r="X108" s="33">
        <v>4.1999999999999997E-3</v>
      </c>
      <c r="Y108" s="32">
        <v>160421</v>
      </c>
      <c r="Z108" s="33">
        <v>-5.0436040000000001E-2</v>
      </c>
    </row>
    <row r="109" spans="1:26" ht="13.75" customHeight="1" x14ac:dyDescent="0.25">
      <c r="A109" s="40"/>
      <c r="B109" s="31" t="s">
        <v>131</v>
      </c>
      <c r="C109" s="32">
        <v>232856</v>
      </c>
      <c r="D109" s="32">
        <v>354962</v>
      </c>
      <c r="E109" s="33">
        <v>-0.34399999999999997</v>
      </c>
      <c r="F109" s="32">
        <v>536265</v>
      </c>
      <c r="G109" s="33">
        <v>-0.56579999999999997</v>
      </c>
      <c r="H109" s="33">
        <v>6.9999999999999999E-4</v>
      </c>
      <c r="I109" s="34">
        <v>0.49590600000000001</v>
      </c>
      <c r="J109" s="34">
        <v>1.1432960000000001</v>
      </c>
      <c r="K109" s="33">
        <v>-0.566249</v>
      </c>
      <c r="L109" s="34">
        <v>1.08372</v>
      </c>
      <c r="M109" s="33">
        <v>-0.542404</v>
      </c>
      <c r="N109" s="33">
        <v>1.62771652507417E-6</v>
      </c>
      <c r="O109" s="32">
        <v>769121</v>
      </c>
      <c r="P109" s="32">
        <v>619988</v>
      </c>
      <c r="Q109" s="33">
        <v>0.24049999999999999</v>
      </c>
      <c r="R109" s="33">
        <v>8.9999999999999998E-4</v>
      </c>
      <c r="S109" s="34">
        <v>1.5796269999999999</v>
      </c>
      <c r="T109" s="34">
        <v>2.0044949999999999</v>
      </c>
      <c r="U109" s="33">
        <v>-0.21195800000000001</v>
      </c>
      <c r="V109" s="33">
        <v>2.1205746105125999E-6</v>
      </c>
      <c r="W109" s="32">
        <v>40502</v>
      </c>
      <c r="X109" s="33">
        <v>1.1000000000000001E-3</v>
      </c>
      <c r="Y109" s="32">
        <v>105177</v>
      </c>
      <c r="Z109" s="33">
        <v>-0.61491580999999995</v>
      </c>
    </row>
    <row r="110" spans="1:26" ht="13.75" customHeight="1" x14ac:dyDescent="0.25">
      <c r="A110" s="40"/>
      <c r="B110" s="31" t="s">
        <v>132</v>
      </c>
      <c r="C110" s="32">
        <v>353714</v>
      </c>
      <c r="D110" s="32">
        <v>724932</v>
      </c>
      <c r="E110" s="33">
        <v>-0.5121</v>
      </c>
      <c r="F110" s="32">
        <v>866752</v>
      </c>
      <c r="G110" s="33">
        <v>-0.59189999999999998</v>
      </c>
      <c r="H110" s="33">
        <v>1.1000000000000001E-3</v>
      </c>
      <c r="I110" s="34">
        <v>0.68823299999999998</v>
      </c>
      <c r="J110" s="34">
        <v>1.6486369999999999</v>
      </c>
      <c r="K110" s="33">
        <v>-0.58254399999999995</v>
      </c>
      <c r="L110" s="34">
        <v>2.0773860000000002</v>
      </c>
      <c r="M110" s="33">
        <v>-0.66870200000000002</v>
      </c>
      <c r="N110" s="33">
        <v>2.2589930898222002E-6</v>
      </c>
      <c r="O110" s="32">
        <v>1220466</v>
      </c>
      <c r="P110" s="32">
        <v>1150505</v>
      </c>
      <c r="Q110" s="33">
        <v>6.08E-2</v>
      </c>
      <c r="R110" s="33">
        <v>1.4E-3</v>
      </c>
      <c r="S110" s="34">
        <v>2.765619</v>
      </c>
      <c r="T110" s="34">
        <v>2.5638960000000002</v>
      </c>
      <c r="U110" s="33">
        <v>7.8677999999999998E-2</v>
      </c>
      <c r="V110" s="33">
        <v>3.7127128326821698E-6</v>
      </c>
      <c r="W110" s="32">
        <v>32434</v>
      </c>
      <c r="X110" s="33">
        <v>8.9999999999999998E-4</v>
      </c>
      <c r="Y110" s="32">
        <v>59342</v>
      </c>
      <c r="Z110" s="33">
        <v>-0.45343939</v>
      </c>
    </row>
    <row r="111" spans="1:26" ht="13.75" customHeight="1" x14ac:dyDescent="0.25">
      <c r="A111" s="40"/>
      <c r="B111" s="31" t="s">
        <v>133</v>
      </c>
      <c r="C111" s="32">
        <v>539171</v>
      </c>
      <c r="D111" s="32">
        <v>529611</v>
      </c>
      <c r="E111" s="33">
        <v>1.8100000000000002E-2</v>
      </c>
      <c r="F111" s="32">
        <v>874126</v>
      </c>
      <c r="G111" s="33">
        <v>-0.38319999999999999</v>
      </c>
      <c r="H111" s="33">
        <v>1.6000000000000001E-3</v>
      </c>
      <c r="I111" s="34">
        <v>2.7334100000000001</v>
      </c>
      <c r="J111" s="34">
        <v>3.7040639999999998</v>
      </c>
      <c r="K111" s="33">
        <v>-0.26205099999999998</v>
      </c>
      <c r="L111" s="34">
        <v>5.7737860000000003</v>
      </c>
      <c r="M111" s="33">
        <v>-0.52658300000000002</v>
      </c>
      <c r="N111" s="33">
        <v>8.9718951309380792E-6</v>
      </c>
      <c r="O111" s="32">
        <v>1413297</v>
      </c>
      <c r="P111" s="32">
        <v>973909</v>
      </c>
      <c r="Q111" s="33">
        <v>0.45119999999999999</v>
      </c>
      <c r="R111" s="33">
        <v>1.6000000000000001E-3</v>
      </c>
      <c r="S111" s="34">
        <v>8.5071960000000004</v>
      </c>
      <c r="T111" s="34">
        <v>7.1375209999999996</v>
      </c>
      <c r="U111" s="33">
        <v>0.19189800000000001</v>
      </c>
      <c r="V111" s="33">
        <v>1.14205086670805E-5</v>
      </c>
      <c r="W111" s="32">
        <v>140638</v>
      </c>
      <c r="X111" s="33">
        <v>3.8999999999999998E-3</v>
      </c>
      <c r="Y111" s="32">
        <v>153839</v>
      </c>
      <c r="Z111" s="33">
        <v>-8.5810490000000003E-2</v>
      </c>
    </row>
    <row r="112" spans="1:26" ht="13.75" customHeight="1" x14ac:dyDescent="0.25">
      <c r="A112" s="40"/>
      <c r="B112" s="31" t="s">
        <v>134</v>
      </c>
      <c r="C112" s="32">
        <v>1747460</v>
      </c>
      <c r="D112" s="32"/>
      <c r="E112" s="33"/>
      <c r="F112" s="32">
        <v>2157847</v>
      </c>
      <c r="G112" s="33">
        <v>-0.19020000000000001</v>
      </c>
      <c r="H112" s="33">
        <v>5.3E-3</v>
      </c>
      <c r="I112" s="34">
        <v>3.2208909999999999</v>
      </c>
      <c r="J112" s="34"/>
      <c r="K112" s="33"/>
      <c r="L112" s="34">
        <v>4.8440580000000004</v>
      </c>
      <c r="M112" s="33">
        <v>-0.33508399999999999</v>
      </c>
      <c r="N112" s="33">
        <v>1.0571958206117001E-5</v>
      </c>
      <c r="O112" s="32">
        <v>3905307</v>
      </c>
      <c r="P112" s="32"/>
      <c r="Q112" s="33"/>
      <c r="R112" s="33">
        <v>4.4000000000000003E-3</v>
      </c>
      <c r="S112" s="34">
        <v>8.0649490000000004</v>
      </c>
      <c r="T112" s="34"/>
      <c r="U112" s="33"/>
      <c r="V112" s="33">
        <v>1.08268129656425E-5</v>
      </c>
      <c r="W112" s="32">
        <v>87751</v>
      </c>
      <c r="X112" s="33">
        <v>2.3999999999999998E-3</v>
      </c>
      <c r="Y112" s="32">
        <v>122972</v>
      </c>
      <c r="Z112" s="33">
        <v>-0.28641478999999997</v>
      </c>
    </row>
    <row r="113" spans="1:26" ht="13.75" customHeight="1" x14ac:dyDescent="0.25">
      <c r="A113" s="40"/>
      <c r="B113" s="31" t="s">
        <v>135</v>
      </c>
      <c r="C113" s="32">
        <v>387049</v>
      </c>
      <c r="D113" s="32"/>
      <c r="E113" s="33"/>
      <c r="F113" s="32">
        <v>801879</v>
      </c>
      <c r="G113" s="33">
        <v>-0.51729999999999998</v>
      </c>
      <c r="H113" s="33">
        <v>1.1999999999999999E-3</v>
      </c>
      <c r="I113" s="34">
        <v>2.0951819999999999</v>
      </c>
      <c r="J113" s="34"/>
      <c r="K113" s="33"/>
      <c r="L113" s="34">
        <v>5.8542079999999999</v>
      </c>
      <c r="M113" s="33">
        <v>-0.64210699999999998</v>
      </c>
      <c r="N113" s="33">
        <v>6.8770338823041901E-6</v>
      </c>
      <c r="O113" s="32">
        <v>1188928</v>
      </c>
      <c r="P113" s="32"/>
      <c r="Q113" s="33"/>
      <c r="R113" s="33">
        <v>1.2999999999999999E-3</v>
      </c>
      <c r="S113" s="34">
        <v>7.9493900000000002</v>
      </c>
      <c r="T113" s="34"/>
      <c r="U113" s="33"/>
      <c r="V113" s="33">
        <v>1.06716804682768E-5</v>
      </c>
      <c r="W113" s="32">
        <v>102653</v>
      </c>
      <c r="X113" s="33">
        <v>2.8E-3</v>
      </c>
      <c r="Y113" s="32">
        <v>88123</v>
      </c>
      <c r="Z113" s="33">
        <v>0.16488317</v>
      </c>
    </row>
    <row r="114" spans="1:26" ht="13.75" customHeight="1" x14ac:dyDescent="0.25">
      <c r="A114" s="7"/>
      <c r="B114" s="8" t="s">
        <v>51</v>
      </c>
      <c r="C114" s="9">
        <v>113854605</v>
      </c>
      <c r="D114" s="9">
        <v>148941398</v>
      </c>
      <c r="E114" s="10">
        <v>-0.2356</v>
      </c>
      <c r="F114" s="9">
        <v>183420388</v>
      </c>
      <c r="G114" s="10">
        <v>-0.37930000000000003</v>
      </c>
      <c r="H114" s="10">
        <v>0.34339999999999998</v>
      </c>
      <c r="I114" s="14">
        <v>49054.838548</v>
      </c>
      <c r="J114" s="14">
        <v>75112.344658000002</v>
      </c>
      <c r="K114" s="10">
        <v>-0.346914</v>
      </c>
      <c r="L114" s="14">
        <v>80545.268433000005</v>
      </c>
      <c r="M114" s="10">
        <v>-0.39096599999999998</v>
      </c>
      <c r="N114" s="10">
        <v>0.16101311808976901</v>
      </c>
      <c r="O114" s="9">
        <v>297274993</v>
      </c>
      <c r="P114" s="9">
        <v>267010389</v>
      </c>
      <c r="Q114" s="10">
        <v>0.1133</v>
      </c>
      <c r="R114" s="10">
        <v>0.33639999999999998</v>
      </c>
      <c r="S114" s="14">
        <v>129600.10698</v>
      </c>
      <c r="T114" s="14">
        <v>134807.56255</v>
      </c>
      <c r="U114" s="10">
        <v>-3.8628999999999997E-2</v>
      </c>
      <c r="V114" s="10">
        <v>0.173982020047457</v>
      </c>
      <c r="W114" s="9">
        <v>13507918</v>
      </c>
      <c r="X114" s="10">
        <v>0.37390000000000001</v>
      </c>
      <c r="Y114" s="9">
        <v>13499750</v>
      </c>
      <c r="Z114" s="10">
        <v>6.0504999999999999E-4</v>
      </c>
    </row>
    <row r="115" spans="1:26" ht="13.75" customHeight="1" x14ac:dyDescent="0.25">
      <c r="A115" s="40" t="s">
        <v>136</v>
      </c>
      <c r="B115" s="31" t="s">
        <v>137</v>
      </c>
      <c r="C115" s="32">
        <v>2086836</v>
      </c>
      <c r="D115" s="32">
        <v>1903286</v>
      </c>
      <c r="E115" s="33">
        <v>9.64E-2</v>
      </c>
      <c r="F115" s="32">
        <v>2915331</v>
      </c>
      <c r="G115" s="33">
        <v>-0.28420000000000001</v>
      </c>
      <c r="H115" s="33">
        <v>6.3E-3</v>
      </c>
      <c r="I115" s="34">
        <v>20894.699574999999</v>
      </c>
      <c r="J115" s="34">
        <v>23486.060680999999</v>
      </c>
      <c r="K115" s="33">
        <v>-0.110336</v>
      </c>
      <c r="L115" s="34">
        <v>28642.010521</v>
      </c>
      <c r="M115" s="33">
        <v>-0.27048800000000001</v>
      </c>
      <c r="N115" s="33">
        <v>6.8582851961233898E-2</v>
      </c>
      <c r="O115" s="32">
        <v>5002167</v>
      </c>
      <c r="P115" s="32">
        <v>3344833</v>
      </c>
      <c r="Q115" s="33">
        <v>0.4955</v>
      </c>
      <c r="R115" s="33">
        <v>5.7000000000000002E-3</v>
      </c>
      <c r="S115" s="34">
        <v>49536.710095000002</v>
      </c>
      <c r="T115" s="34">
        <v>41123.181356000001</v>
      </c>
      <c r="U115" s="33">
        <v>0.204593</v>
      </c>
      <c r="V115" s="33">
        <v>6.6500692705163997E-2</v>
      </c>
      <c r="W115" s="32">
        <v>263945</v>
      </c>
      <c r="X115" s="33">
        <v>7.3000000000000001E-3</v>
      </c>
      <c r="Y115" s="32">
        <v>269180</v>
      </c>
      <c r="Z115" s="33">
        <v>-1.9400000000000001E-2</v>
      </c>
    </row>
    <row r="116" spans="1:26" ht="13.75" customHeight="1" x14ac:dyDescent="0.25">
      <c r="A116" s="40"/>
      <c r="B116" s="31" t="s">
        <v>138</v>
      </c>
      <c r="C116" s="32">
        <v>900988</v>
      </c>
      <c r="D116" s="32">
        <v>1282718</v>
      </c>
      <c r="E116" s="33">
        <v>-0.29759999999999998</v>
      </c>
      <c r="F116" s="32">
        <v>1270577</v>
      </c>
      <c r="G116" s="33">
        <v>-0.29089999999999999</v>
      </c>
      <c r="H116" s="33">
        <v>2.7000000000000001E-3</v>
      </c>
      <c r="I116" s="34">
        <v>9269.4369470000001</v>
      </c>
      <c r="J116" s="34">
        <v>12935.543503999999</v>
      </c>
      <c r="K116" s="33">
        <v>-0.28341300000000003</v>
      </c>
      <c r="L116" s="34">
        <v>13031.389746000001</v>
      </c>
      <c r="M116" s="33">
        <v>-0.288684</v>
      </c>
      <c r="N116" s="33">
        <v>3.0425152542548298E-2</v>
      </c>
      <c r="O116" s="32">
        <v>2171565</v>
      </c>
      <c r="P116" s="32">
        <v>2075927</v>
      </c>
      <c r="Q116" s="33">
        <v>4.6100000000000002E-2</v>
      </c>
      <c r="R116" s="33">
        <v>2.5000000000000001E-3</v>
      </c>
      <c r="S116" s="34">
        <v>22300.826692999999</v>
      </c>
      <c r="T116" s="34">
        <v>20935.347282999999</v>
      </c>
      <c r="U116" s="33">
        <v>6.5224000000000004E-2</v>
      </c>
      <c r="V116" s="33">
        <v>2.9937806126773901E-2</v>
      </c>
      <c r="W116" s="32">
        <v>117888</v>
      </c>
      <c r="X116" s="33">
        <v>3.3E-3</v>
      </c>
      <c r="Y116" s="32">
        <v>142600</v>
      </c>
      <c r="Z116" s="33">
        <v>-0.17330000000000001</v>
      </c>
    </row>
    <row r="117" spans="1:26" ht="13.75" customHeight="1" x14ac:dyDescent="0.25">
      <c r="A117" s="40"/>
      <c r="B117" s="31" t="s">
        <v>139</v>
      </c>
      <c r="C117" s="32">
        <v>1281770</v>
      </c>
      <c r="D117" s="32">
        <v>1758785</v>
      </c>
      <c r="E117" s="33">
        <v>-0.2712</v>
      </c>
      <c r="F117" s="32">
        <v>1562159</v>
      </c>
      <c r="G117" s="33">
        <v>-0.17949999999999999</v>
      </c>
      <c r="H117" s="33">
        <v>3.8999999999999998E-3</v>
      </c>
      <c r="I117" s="34">
        <v>13279.883978</v>
      </c>
      <c r="J117" s="34">
        <v>17596.763373999998</v>
      </c>
      <c r="K117" s="33">
        <v>-0.24532200000000001</v>
      </c>
      <c r="L117" s="34">
        <v>16090.299169</v>
      </c>
      <c r="M117" s="33">
        <v>-0.17466499999999999</v>
      </c>
      <c r="N117" s="33">
        <v>4.35886772937982E-2</v>
      </c>
      <c r="O117" s="32">
        <v>2843929</v>
      </c>
      <c r="P117" s="32">
        <v>2833309</v>
      </c>
      <c r="Q117" s="33">
        <v>3.7000000000000002E-3</v>
      </c>
      <c r="R117" s="33">
        <v>3.2000000000000002E-3</v>
      </c>
      <c r="S117" s="34">
        <v>29370.183147</v>
      </c>
      <c r="T117" s="34">
        <v>28340.199234</v>
      </c>
      <c r="U117" s="33">
        <v>3.6344000000000001E-2</v>
      </c>
      <c r="V117" s="33">
        <v>3.9428083140914401E-2</v>
      </c>
      <c r="W117" s="32">
        <v>180912</v>
      </c>
      <c r="X117" s="33">
        <v>5.0000000000000001E-3</v>
      </c>
      <c r="Y117" s="32">
        <v>209908</v>
      </c>
      <c r="Z117" s="33">
        <v>-0.1381</v>
      </c>
    </row>
    <row r="118" spans="1:26" ht="13.75" customHeight="1" x14ac:dyDescent="0.25">
      <c r="A118" s="40"/>
      <c r="B118" s="31" t="s">
        <v>140</v>
      </c>
      <c r="C118" s="32">
        <v>1236013</v>
      </c>
      <c r="D118" s="32">
        <v>1334769</v>
      </c>
      <c r="E118" s="33">
        <v>-7.3999999999999996E-2</v>
      </c>
      <c r="F118" s="32">
        <v>1741087</v>
      </c>
      <c r="G118" s="33">
        <v>-0.29010000000000002</v>
      </c>
      <c r="H118" s="33">
        <v>3.7000000000000002E-3</v>
      </c>
      <c r="I118" s="34">
        <v>8648.9517579999992</v>
      </c>
      <c r="J118" s="34">
        <v>11071.247170000001</v>
      </c>
      <c r="K118" s="33">
        <v>-0.21879199999999999</v>
      </c>
      <c r="L118" s="34">
        <v>11770.654522999999</v>
      </c>
      <c r="M118" s="33">
        <v>-0.26521099999999997</v>
      </c>
      <c r="N118" s="33">
        <v>2.8388528674922E-2</v>
      </c>
      <c r="O118" s="32">
        <v>2977100</v>
      </c>
      <c r="P118" s="32">
        <v>2349776</v>
      </c>
      <c r="Q118" s="33">
        <v>0.26700000000000002</v>
      </c>
      <c r="R118" s="33">
        <v>3.3999999999999998E-3</v>
      </c>
      <c r="S118" s="34">
        <v>20419.60628</v>
      </c>
      <c r="T118" s="34">
        <v>19538.492913999999</v>
      </c>
      <c r="U118" s="33">
        <v>4.5095999999999997E-2</v>
      </c>
      <c r="V118" s="33">
        <v>2.7412356609523399E-2</v>
      </c>
      <c r="W118" s="32">
        <v>126412</v>
      </c>
      <c r="X118" s="33">
        <v>3.5000000000000001E-3</v>
      </c>
      <c r="Y118" s="32">
        <v>139858</v>
      </c>
      <c r="Z118" s="33">
        <v>-9.6100000000000005E-2</v>
      </c>
    </row>
    <row r="119" spans="1:26" ht="13.75" customHeight="1" x14ac:dyDescent="0.25">
      <c r="A119" s="40"/>
      <c r="B119" s="31" t="s">
        <v>141</v>
      </c>
      <c r="C119" s="32">
        <v>2651492</v>
      </c>
      <c r="D119" s="32">
        <v>1499736</v>
      </c>
      <c r="E119" s="33">
        <v>0.76800000000000002</v>
      </c>
      <c r="F119" s="32">
        <v>2506556</v>
      </c>
      <c r="G119" s="33">
        <v>5.7799999999999997E-2</v>
      </c>
      <c r="H119" s="33">
        <v>8.0000000000000002E-3</v>
      </c>
      <c r="I119" s="34">
        <v>26170.312323999999</v>
      </c>
      <c r="J119" s="34">
        <v>18928.052974999999</v>
      </c>
      <c r="K119" s="33">
        <v>0.38262000000000002</v>
      </c>
      <c r="L119" s="34">
        <v>24935.287746999998</v>
      </c>
      <c r="M119" s="33">
        <v>4.9528999999999997E-2</v>
      </c>
      <c r="N119" s="33">
        <v>8.5899041020126604E-2</v>
      </c>
      <c r="O119" s="32">
        <v>5158048</v>
      </c>
      <c r="P119" s="32">
        <v>2574468</v>
      </c>
      <c r="Q119" s="33">
        <v>1.0035000000000001</v>
      </c>
      <c r="R119" s="33">
        <v>5.7999999999999996E-3</v>
      </c>
      <c r="S119" s="34">
        <v>51105.600072000001</v>
      </c>
      <c r="T119" s="34">
        <v>32054.714958</v>
      </c>
      <c r="U119" s="33">
        <v>0.59432399999999996</v>
      </c>
      <c r="V119" s="33">
        <v>6.8606853369620802E-2</v>
      </c>
      <c r="W119" s="32">
        <v>281177</v>
      </c>
      <c r="X119" s="33">
        <v>7.7999999999999996E-3</v>
      </c>
      <c r="Y119" s="32">
        <v>321208</v>
      </c>
      <c r="Z119" s="33">
        <v>-0.1246</v>
      </c>
    </row>
    <row r="120" spans="1:26" ht="13.75" customHeight="1" x14ac:dyDescent="0.25">
      <c r="A120" s="40"/>
      <c r="B120" s="31" t="s">
        <v>142</v>
      </c>
      <c r="C120" s="32">
        <v>553951</v>
      </c>
      <c r="D120" s="32">
        <v>966613</v>
      </c>
      <c r="E120" s="33">
        <v>-0.4269</v>
      </c>
      <c r="F120" s="32">
        <v>762745</v>
      </c>
      <c r="G120" s="33">
        <v>-0.2737</v>
      </c>
      <c r="H120" s="33">
        <v>1.6999999999999999E-3</v>
      </c>
      <c r="I120" s="34">
        <v>11237.099878000001</v>
      </c>
      <c r="J120" s="34">
        <v>19488.964456000002</v>
      </c>
      <c r="K120" s="33">
        <v>-0.42341200000000001</v>
      </c>
      <c r="L120" s="34">
        <v>15443.768550000001</v>
      </c>
      <c r="M120" s="33">
        <v>-0.27238600000000002</v>
      </c>
      <c r="N120" s="33">
        <v>3.6883629488914202E-2</v>
      </c>
      <c r="O120" s="32">
        <v>1316696</v>
      </c>
      <c r="P120" s="32">
        <v>1589279</v>
      </c>
      <c r="Q120" s="33">
        <v>-0.17150000000000001</v>
      </c>
      <c r="R120" s="33">
        <v>1.5E-3</v>
      </c>
      <c r="S120" s="34">
        <v>26680.868428999998</v>
      </c>
      <c r="T120" s="34">
        <v>32046.910386</v>
      </c>
      <c r="U120" s="33">
        <v>-0.16744300000000001</v>
      </c>
      <c r="V120" s="33">
        <v>3.5817805201458698E-2</v>
      </c>
      <c r="W120" s="32">
        <v>63987</v>
      </c>
      <c r="X120" s="33">
        <v>1.8E-3</v>
      </c>
      <c r="Y120" s="32">
        <v>80037</v>
      </c>
      <c r="Z120" s="33">
        <v>-0.20050000000000001</v>
      </c>
    </row>
    <row r="121" spans="1:26" ht="13.75" customHeight="1" x14ac:dyDescent="0.25">
      <c r="A121" s="40"/>
      <c r="B121" s="31" t="s">
        <v>143</v>
      </c>
      <c r="C121" s="32">
        <v>3984706</v>
      </c>
      <c r="D121" s="32">
        <v>1151242</v>
      </c>
      <c r="E121" s="33">
        <v>2.4611999999999998</v>
      </c>
      <c r="F121" s="32">
        <v>3168670</v>
      </c>
      <c r="G121" s="33">
        <v>0.25750000000000001</v>
      </c>
      <c r="H121" s="33">
        <v>1.2E-2</v>
      </c>
      <c r="I121" s="34">
        <v>38430.541024999999</v>
      </c>
      <c r="J121" s="34">
        <v>15895.526529999999</v>
      </c>
      <c r="K121" s="33">
        <v>1.4176949999999999</v>
      </c>
      <c r="L121" s="34">
        <v>33027.514194000003</v>
      </c>
      <c r="M121" s="33">
        <v>0.16359199999999999</v>
      </c>
      <c r="N121" s="33">
        <v>0.126140895036425</v>
      </c>
      <c r="O121" s="32">
        <v>7153376</v>
      </c>
      <c r="P121" s="32">
        <v>1842841</v>
      </c>
      <c r="Q121" s="33">
        <v>2.8816999999999999</v>
      </c>
      <c r="R121" s="33">
        <v>8.0999999999999996E-3</v>
      </c>
      <c r="S121" s="34">
        <v>71458.055219000002</v>
      </c>
      <c r="T121" s="34">
        <v>24979.864281999999</v>
      </c>
      <c r="U121" s="33">
        <v>1.8606259999999999</v>
      </c>
      <c r="V121" s="33">
        <v>9.5929062755966299E-2</v>
      </c>
      <c r="W121" s="32">
        <v>292098</v>
      </c>
      <c r="X121" s="33">
        <v>8.0999999999999996E-3</v>
      </c>
      <c r="Y121" s="32">
        <v>305219</v>
      </c>
      <c r="Z121" s="33">
        <v>-4.2999999999999997E-2</v>
      </c>
    </row>
    <row r="122" spans="1:26" ht="13.75" customHeight="1" x14ac:dyDescent="0.25">
      <c r="A122" s="40"/>
      <c r="B122" s="31" t="s">
        <v>144</v>
      </c>
      <c r="C122" s="32">
        <v>557717</v>
      </c>
      <c r="D122" s="32"/>
      <c r="E122" s="33"/>
      <c r="F122" s="32">
        <v>612597</v>
      </c>
      <c r="G122" s="33">
        <v>-8.9599999999999999E-2</v>
      </c>
      <c r="H122" s="33">
        <v>1.6999999999999999E-3</v>
      </c>
      <c r="I122" s="34">
        <v>5892.5089799999996</v>
      </c>
      <c r="J122" s="34"/>
      <c r="K122" s="33"/>
      <c r="L122" s="34">
        <v>6308.1855729999997</v>
      </c>
      <c r="M122" s="33">
        <v>-6.5894999999999995E-2</v>
      </c>
      <c r="N122" s="33">
        <v>1.9341032858836E-2</v>
      </c>
      <c r="O122" s="32">
        <v>1170314</v>
      </c>
      <c r="P122" s="32"/>
      <c r="Q122" s="33"/>
      <c r="R122" s="33">
        <v>1.2999999999999999E-3</v>
      </c>
      <c r="S122" s="34">
        <v>12200.694552999999</v>
      </c>
      <c r="T122" s="34"/>
      <c r="U122" s="33"/>
      <c r="V122" s="33">
        <v>1.6378855957584398E-2</v>
      </c>
      <c r="W122" s="32">
        <v>58981</v>
      </c>
      <c r="X122" s="33">
        <v>1.6000000000000001E-3</v>
      </c>
      <c r="Y122" s="32">
        <v>59832</v>
      </c>
      <c r="Z122" s="33">
        <v>-1.4200000000000001E-2</v>
      </c>
    </row>
    <row r="123" spans="1:26" ht="13.75" customHeight="1" x14ac:dyDescent="0.25">
      <c r="A123" s="40"/>
      <c r="B123" s="31" t="s">
        <v>145</v>
      </c>
      <c r="C123" s="32">
        <v>1843737</v>
      </c>
      <c r="D123" s="32">
        <v>1776750</v>
      </c>
      <c r="E123" s="33">
        <v>3.7699999999999997E-2</v>
      </c>
      <c r="F123" s="32">
        <v>3006391</v>
      </c>
      <c r="G123" s="33">
        <v>-0.38669999999999999</v>
      </c>
      <c r="H123" s="33">
        <v>5.5999999999999999E-3</v>
      </c>
      <c r="I123" s="34">
        <v>97.191254999999998</v>
      </c>
      <c r="J123" s="34">
        <v>87.706159</v>
      </c>
      <c r="K123" s="33">
        <v>0.10814600000000001</v>
      </c>
      <c r="L123" s="34">
        <v>141.41459699999999</v>
      </c>
      <c r="M123" s="33">
        <v>-0.31272100000000003</v>
      </c>
      <c r="N123" s="33">
        <v>3.1901169144192098E-4</v>
      </c>
      <c r="O123" s="32">
        <v>4850128</v>
      </c>
      <c r="P123" s="32">
        <v>3358079</v>
      </c>
      <c r="Q123" s="33">
        <v>0.44429999999999997</v>
      </c>
      <c r="R123" s="33">
        <v>5.4999999999999997E-3</v>
      </c>
      <c r="S123" s="34">
        <v>238.605852</v>
      </c>
      <c r="T123" s="34">
        <v>173.10287600000001</v>
      </c>
      <c r="U123" s="33">
        <v>0.37840499999999999</v>
      </c>
      <c r="V123" s="33">
        <v>3.2031708224215398E-4</v>
      </c>
      <c r="W123" s="32">
        <v>164629</v>
      </c>
      <c r="X123" s="33">
        <v>4.5999999999999999E-3</v>
      </c>
      <c r="Y123" s="32">
        <v>189413</v>
      </c>
      <c r="Z123" s="33">
        <v>-0.1308</v>
      </c>
    </row>
    <row r="124" spans="1:26" ht="13.75" customHeight="1" x14ac:dyDescent="0.25">
      <c r="A124" s="40"/>
      <c r="B124" s="31" t="s">
        <v>146</v>
      </c>
      <c r="C124" s="32">
        <v>3523842</v>
      </c>
      <c r="D124" s="32">
        <v>1179030</v>
      </c>
      <c r="E124" s="33">
        <v>1.9887999999999999</v>
      </c>
      <c r="F124" s="32">
        <v>3545763</v>
      </c>
      <c r="G124" s="33">
        <v>-6.1999999999999998E-3</v>
      </c>
      <c r="H124" s="33">
        <v>1.06E-2</v>
      </c>
      <c r="I124" s="34">
        <v>384.20862699999998</v>
      </c>
      <c r="J124" s="34">
        <v>86.790153000000004</v>
      </c>
      <c r="K124" s="33">
        <v>3.4268689999999999</v>
      </c>
      <c r="L124" s="34">
        <v>318.044082</v>
      </c>
      <c r="M124" s="33">
        <v>0.208036</v>
      </c>
      <c r="N124" s="33">
        <v>1.26109127787112E-3</v>
      </c>
      <c r="O124" s="32">
        <v>7069605</v>
      </c>
      <c r="P124" s="32">
        <v>1987318</v>
      </c>
      <c r="Q124" s="33">
        <v>2.5573999999999999</v>
      </c>
      <c r="R124" s="33">
        <v>8.0000000000000002E-3</v>
      </c>
      <c r="S124" s="34">
        <v>702.25270899999998</v>
      </c>
      <c r="T124" s="34">
        <v>140.04897800000001</v>
      </c>
      <c r="U124" s="33">
        <v>4.0143370000000003</v>
      </c>
      <c r="V124" s="33">
        <v>9.4274108056464695E-4</v>
      </c>
      <c r="W124" s="32">
        <v>215875</v>
      </c>
      <c r="X124" s="33">
        <v>6.0000000000000001E-3</v>
      </c>
      <c r="Y124" s="32">
        <v>221073</v>
      </c>
      <c r="Z124" s="33">
        <v>-2.35E-2</v>
      </c>
    </row>
    <row r="125" spans="1:26" ht="13.75" customHeight="1" x14ac:dyDescent="0.25">
      <c r="A125" s="40"/>
      <c r="B125" s="31" t="s">
        <v>147</v>
      </c>
      <c r="C125" s="32">
        <v>884640</v>
      </c>
      <c r="D125" s="32">
        <v>695679</v>
      </c>
      <c r="E125" s="33">
        <v>0.27160000000000001</v>
      </c>
      <c r="F125" s="32">
        <v>1471660</v>
      </c>
      <c r="G125" s="33">
        <v>-0.39889999999999998</v>
      </c>
      <c r="H125" s="33">
        <v>2.7000000000000001E-3</v>
      </c>
      <c r="I125" s="34">
        <v>30.741312000000001</v>
      </c>
      <c r="J125" s="34">
        <v>22.861789999999999</v>
      </c>
      <c r="K125" s="33">
        <v>0.34465899999999999</v>
      </c>
      <c r="L125" s="34">
        <v>45.304670000000002</v>
      </c>
      <c r="M125" s="33">
        <v>-0.32145400000000002</v>
      </c>
      <c r="N125" s="33">
        <v>1.00902472534837E-4</v>
      </c>
      <c r="O125" s="32">
        <v>2356300</v>
      </c>
      <c r="P125" s="32">
        <v>1282085</v>
      </c>
      <c r="Q125" s="33">
        <v>0.83789999999999998</v>
      </c>
      <c r="R125" s="33">
        <v>2.7000000000000001E-3</v>
      </c>
      <c r="S125" s="34">
        <v>76.045983000000007</v>
      </c>
      <c r="T125" s="34">
        <v>41.626303999999998</v>
      </c>
      <c r="U125" s="33">
        <v>0.82687299999999997</v>
      </c>
      <c r="V125" s="33">
        <v>1.02088139023499E-4</v>
      </c>
      <c r="W125" s="32">
        <v>81106</v>
      </c>
      <c r="X125" s="33">
        <v>2.2000000000000001E-3</v>
      </c>
      <c r="Y125" s="32">
        <v>86530</v>
      </c>
      <c r="Z125" s="33">
        <v>-6.2700000000000006E-2</v>
      </c>
    </row>
    <row r="126" spans="1:26" ht="13.75" customHeight="1" x14ac:dyDescent="0.25">
      <c r="A126" s="7"/>
      <c r="B126" s="8" t="s">
        <v>51</v>
      </c>
      <c r="C126" s="9">
        <v>19505692</v>
      </c>
      <c r="D126" s="9">
        <v>13548608</v>
      </c>
      <c r="E126" s="10">
        <v>0.43969999999999998</v>
      </c>
      <c r="F126" s="9">
        <v>22563536</v>
      </c>
      <c r="G126" s="10">
        <v>-0.13550000000000001</v>
      </c>
      <c r="H126" s="10">
        <v>5.8799999999999998E-2</v>
      </c>
      <c r="I126" s="14">
        <v>134335.57565799999</v>
      </c>
      <c r="J126" s="14">
        <v>119599.516791</v>
      </c>
      <c r="K126" s="10">
        <v>0.123212</v>
      </c>
      <c r="L126" s="14">
        <v>149753.87337300001</v>
      </c>
      <c r="M126" s="10">
        <v>-0.10295799999999999</v>
      </c>
      <c r="N126" s="10">
        <v>0.44093081431536901</v>
      </c>
      <c r="O126" s="9">
        <v>42069228</v>
      </c>
      <c r="P126" s="9">
        <v>23237915</v>
      </c>
      <c r="Q126" s="10">
        <v>0.81040000000000001</v>
      </c>
      <c r="R126" s="10">
        <v>4.7600000000000003E-2</v>
      </c>
      <c r="S126" s="14">
        <v>284089.44903100003</v>
      </c>
      <c r="T126" s="14">
        <v>199373.488572</v>
      </c>
      <c r="U126" s="10">
        <v>0.42491099999999998</v>
      </c>
      <c r="V126" s="10">
        <v>0.381376662167494</v>
      </c>
      <c r="W126" s="9">
        <v>1847010</v>
      </c>
      <c r="X126" s="10">
        <v>5.11E-2</v>
      </c>
      <c r="Y126" s="9">
        <v>2024858</v>
      </c>
      <c r="Z126" s="10">
        <v>-8.7800000000000003E-2</v>
      </c>
    </row>
    <row r="127" spans="1:26" ht="13.75" customHeight="1" x14ac:dyDescent="0.25">
      <c r="A127" s="40" t="s">
        <v>148</v>
      </c>
      <c r="B127" s="31" t="s">
        <v>149</v>
      </c>
      <c r="C127" s="32">
        <v>1702678</v>
      </c>
      <c r="D127" s="32">
        <v>966412</v>
      </c>
      <c r="E127" s="33">
        <v>0.76190000000000002</v>
      </c>
      <c r="F127" s="32">
        <v>2674203</v>
      </c>
      <c r="G127" s="33">
        <v>-0.36330000000000001</v>
      </c>
      <c r="H127" s="33">
        <v>5.1000000000000004E-3</v>
      </c>
      <c r="I127" s="34">
        <v>1136.7330629999999</v>
      </c>
      <c r="J127" s="34">
        <v>854.61039000000005</v>
      </c>
      <c r="K127" s="33">
        <v>0.33011800000000002</v>
      </c>
      <c r="L127" s="34">
        <v>1814.935039</v>
      </c>
      <c r="M127" s="33">
        <v>-0.37367800000000001</v>
      </c>
      <c r="N127" s="33">
        <v>3.7311087005264601E-3</v>
      </c>
      <c r="O127" s="32">
        <v>4376881</v>
      </c>
      <c r="P127" s="32">
        <v>1506433</v>
      </c>
      <c r="Q127" s="33">
        <v>1.9055</v>
      </c>
      <c r="R127" s="33">
        <v>5.0000000000000001E-3</v>
      </c>
      <c r="S127" s="34">
        <v>2951.6681020000001</v>
      </c>
      <c r="T127" s="34">
        <v>1335.7931169999999</v>
      </c>
      <c r="U127" s="33">
        <v>1.2096750000000001</v>
      </c>
      <c r="V127" s="33">
        <v>3.9624749613428401E-3</v>
      </c>
      <c r="W127" s="32">
        <v>159184</v>
      </c>
      <c r="X127" s="33">
        <v>4.4000000000000003E-3</v>
      </c>
      <c r="Y127" s="32">
        <v>137188</v>
      </c>
      <c r="Z127" s="33">
        <v>0.1603</v>
      </c>
    </row>
    <row r="128" spans="1:26" ht="13.75" customHeight="1" x14ac:dyDescent="0.25">
      <c r="A128" s="40"/>
      <c r="B128" s="31" t="s">
        <v>150</v>
      </c>
      <c r="C128" s="32">
        <v>2984637</v>
      </c>
      <c r="D128" s="32"/>
      <c r="E128" s="33"/>
      <c r="F128" s="32">
        <v>3150550</v>
      </c>
      <c r="G128" s="33">
        <v>-5.2699999999999997E-2</v>
      </c>
      <c r="H128" s="33">
        <v>8.9999999999999993E-3</v>
      </c>
      <c r="I128" s="34">
        <v>3114.4295630000001</v>
      </c>
      <c r="J128" s="34"/>
      <c r="K128" s="33"/>
      <c r="L128" s="34">
        <v>3201.9805710000001</v>
      </c>
      <c r="M128" s="33">
        <v>-2.7342999999999999E-2</v>
      </c>
      <c r="N128" s="33">
        <v>1.0222518916638701E-2</v>
      </c>
      <c r="O128" s="32">
        <v>6135187</v>
      </c>
      <c r="P128" s="32"/>
      <c r="Q128" s="33"/>
      <c r="R128" s="33">
        <v>6.8999999999999999E-3</v>
      </c>
      <c r="S128" s="34">
        <v>6316.4101339999997</v>
      </c>
      <c r="T128" s="34"/>
      <c r="U128" s="33"/>
      <c r="V128" s="33">
        <v>8.47948215606905E-3</v>
      </c>
      <c r="W128" s="32">
        <v>321349</v>
      </c>
      <c r="X128" s="33">
        <v>8.8999999999999999E-3</v>
      </c>
      <c r="Y128" s="32">
        <v>252537</v>
      </c>
      <c r="Z128" s="33">
        <v>0.27250000000000002</v>
      </c>
    </row>
    <row r="129" spans="1:26" ht="13.75" customHeight="1" x14ac:dyDescent="0.25">
      <c r="A129" s="40"/>
      <c r="B129" s="31" t="s">
        <v>151</v>
      </c>
      <c r="C129" s="32">
        <v>271135</v>
      </c>
      <c r="D129" s="32">
        <v>43477</v>
      </c>
      <c r="E129" s="33">
        <v>5.2363</v>
      </c>
      <c r="F129" s="32">
        <v>402767</v>
      </c>
      <c r="G129" s="33">
        <v>-0.32679999999999998</v>
      </c>
      <c r="H129" s="33">
        <v>8.0000000000000004E-4</v>
      </c>
      <c r="I129" s="34">
        <v>0.98813799999999996</v>
      </c>
      <c r="J129" s="34">
        <v>1.588341</v>
      </c>
      <c r="K129" s="33">
        <v>-0.37787999999999999</v>
      </c>
      <c r="L129" s="34">
        <v>1.592749</v>
      </c>
      <c r="M129" s="33">
        <v>-0.37960199999999999</v>
      </c>
      <c r="N129" s="33">
        <v>3.2433738483779899E-6</v>
      </c>
      <c r="O129" s="32">
        <v>673902</v>
      </c>
      <c r="P129" s="32">
        <v>90012</v>
      </c>
      <c r="Q129" s="33">
        <v>6.4867999999999997</v>
      </c>
      <c r="R129" s="33">
        <v>8.0000000000000004E-4</v>
      </c>
      <c r="S129" s="34">
        <v>2.5808879999999998</v>
      </c>
      <c r="T129" s="34">
        <v>3.5014349999999999</v>
      </c>
      <c r="U129" s="33">
        <v>-0.26290599999999997</v>
      </c>
      <c r="V129" s="33">
        <v>3.4647201936765099E-6</v>
      </c>
      <c r="W129" s="32">
        <v>46753</v>
      </c>
      <c r="X129" s="33">
        <v>1.2999999999999999E-3</v>
      </c>
      <c r="Y129" s="32">
        <v>46336</v>
      </c>
      <c r="Z129" s="33">
        <v>8.9999999999999993E-3</v>
      </c>
    </row>
    <row r="130" spans="1:26" ht="13.75" customHeight="1" x14ac:dyDescent="0.25">
      <c r="A130" s="40"/>
      <c r="B130" s="31" t="s">
        <v>152</v>
      </c>
      <c r="C130" s="32">
        <v>878687</v>
      </c>
      <c r="D130" s="32"/>
      <c r="E130" s="33"/>
      <c r="F130" s="32">
        <v>772285</v>
      </c>
      <c r="G130" s="33">
        <v>0.13780000000000001</v>
      </c>
      <c r="H130" s="33">
        <v>2.7000000000000001E-3</v>
      </c>
      <c r="I130" s="34">
        <v>13.381823000000001</v>
      </c>
      <c r="J130" s="34"/>
      <c r="K130" s="33"/>
      <c r="L130" s="34">
        <v>10.053502</v>
      </c>
      <c r="M130" s="33">
        <v>0.33106099999999999</v>
      </c>
      <c r="N130" s="33">
        <v>4.3923272621661302E-5</v>
      </c>
      <c r="O130" s="32">
        <v>1650972</v>
      </c>
      <c r="P130" s="32"/>
      <c r="Q130" s="33"/>
      <c r="R130" s="33">
        <v>1.9E-3</v>
      </c>
      <c r="S130" s="34">
        <v>23.435324999999999</v>
      </c>
      <c r="T130" s="34"/>
      <c r="U130" s="33"/>
      <c r="V130" s="33">
        <v>3.1460816499155302E-5</v>
      </c>
      <c r="W130" s="32">
        <v>168751</v>
      </c>
      <c r="X130" s="33">
        <v>4.7000000000000002E-3</v>
      </c>
      <c r="Y130" s="32">
        <v>141773</v>
      </c>
      <c r="Z130" s="33">
        <v>0.1903</v>
      </c>
    </row>
    <row r="131" spans="1:26" ht="13.75" customHeight="1" x14ac:dyDescent="0.25">
      <c r="A131" s="7"/>
      <c r="B131" s="8" t="s">
        <v>51</v>
      </c>
      <c r="C131" s="9">
        <v>5837137</v>
      </c>
      <c r="D131" s="9">
        <v>1009889</v>
      </c>
      <c r="E131" s="10">
        <v>4.78</v>
      </c>
      <c r="F131" s="9">
        <v>6999805</v>
      </c>
      <c r="G131" s="10">
        <v>-0.1661</v>
      </c>
      <c r="H131" s="10">
        <v>1.7600000000000001E-2</v>
      </c>
      <c r="I131" s="14">
        <v>4265.5325869999997</v>
      </c>
      <c r="J131" s="14">
        <v>856.19873099999995</v>
      </c>
      <c r="K131" s="10">
        <v>3.9819420000000001</v>
      </c>
      <c r="L131" s="14">
        <v>5028.5618610000001</v>
      </c>
      <c r="M131" s="10">
        <v>-0.15173900000000001</v>
      </c>
      <c r="N131" s="10">
        <v>1.4000794263635199E-2</v>
      </c>
      <c r="O131" s="9">
        <v>12836942</v>
      </c>
      <c r="P131" s="9">
        <v>1596445</v>
      </c>
      <c r="Q131" s="10">
        <v>7.0410000000000004</v>
      </c>
      <c r="R131" s="10">
        <v>1.4500000000000001E-2</v>
      </c>
      <c r="S131" s="14">
        <v>9294.0944479999998</v>
      </c>
      <c r="T131" s="14">
        <v>1339.2945520000001</v>
      </c>
      <c r="U131" s="10">
        <v>5.9395449999999999</v>
      </c>
      <c r="V131" s="10">
        <v>1.2476882652762301E-2</v>
      </c>
      <c r="W131" s="9">
        <v>696037</v>
      </c>
      <c r="X131" s="10">
        <v>1.9300000000000001E-2</v>
      </c>
      <c r="Y131" s="9">
        <v>577834</v>
      </c>
      <c r="Z131" s="10">
        <v>0.2046</v>
      </c>
    </row>
    <row r="132" spans="1:26" ht="14.95" customHeight="1" x14ac:dyDescent="0.25">
      <c r="A132" s="36" t="s">
        <v>153</v>
      </c>
      <c r="B132" s="37"/>
      <c r="C132" s="35">
        <f>SUM(C30,C37,C79,C114,C126,C131)</f>
        <v>331552061</v>
      </c>
      <c r="D132" s="35">
        <f>SUM(D30,D37,D79,D114,D126,D131)</f>
        <v>540872449</v>
      </c>
      <c r="E132" s="10">
        <f>IFERROR((C132-D132)/ABS(D132),"-")</f>
        <v>-0.38700508481621698</v>
      </c>
      <c r="F132" s="12">
        <f>SUM(F30,F37,F79,F114,F126,F131)</f>
        <v>552239777</v>
      </c>
      <c r="G132" s="10">
        <f>IFERROR((C132-F132)/ABS(F132),"-")</f>
        <v>-0.39962299926830502</v>
      </c>
      <c r="H132" s="13">
        <f>IFERROR(C132/C132,"-")</f>
        <v>1</v>
      </c>
      <c r="I132" s="15">
        <f>SUM(I30,I37,I79,I114,I126,I131)</f>
        <v>304663.614558</v>
      </c>
      <c r="J132" s="15">
        <f>SUM(J30,J37,J79,J114,J126,J131)</f>
        <v>409570.71327499999</v>
      </c>
      <c r="K132" s="16">
        <f>IFERROR((I132-J132)/ABS(J132),"-")</f>
        <v>-0.25613916063027098</v>
      </c>
      <c r="L132" s="15">
        <f>SUM(L30,L37,L79,L114,L126,L131)</f>
        <v>440241.55981200002</v>
      </c>
      <c r="M132" s="16">
        <f>IFERROR((I132-L132)/ABS(L132),"-")</f>
        <v>-0.307962622410971</v>
      </c>
      <c r="N132" s="17">
        <f>IFERROR(I132/I132,"-")</f>
        <v>1</v>
      </c>
      <c r="O132" s="11">
        <f>SUM(O30,O37,O79,O114,O126,O131)</f>
        <v>883791838</v>
      </c>
      <c r="P132" s="11">
        <f>SUM(P30,P37,P79,P114,P126,P131)</f>
        <v>938900184</v>
      </c>
      <c r="Q132" s="10">
        <f>IFERROR((O132-P132)/ABS(P132),"-")</f>
        <v>-5.8694573650227302E-2</v>
      </c>
      <c r="R132" s="17">
        <f>IFERROR(O132/O132,"-")</f>
        <v>1</v>
      </c>
      <c r="S132" s="15">
        <f>SUM(S30,S37,S79,S114,S126,S131)</f>
        <v>744905.17436599999</v>
      </c>
      <c r="T132" s="15">
        <f>SUM(T30,T37,T79,T114,T126,T131)</f>
        <v>709923.73039399995</v>
      </c>
      <c r="U132" s="16">
        <f>IFERROR((S132-T132)/ABS(T132),"-")</f>
        <v>4.9274932608022001E-2</v>
      </c>
      <c r="V132" s="17">
        <f>IFERROR(S132/S132,"-")</f>
        <v>1</v>
      </c>
      <c r="W132" s="11">
        <f>SUM(W30,W37,W79,W114,W126,W131)</f>
        <v>36127743</v>
      </c>
      <c r="X132" s="17">
        <f>IFERROR(W132/W132,"-")</f>
        <v>1</v>
      </c>
      <c r="Y132" s="11">
        <f>SUM(Y30,Y37,Y79,Y114,Y126,Y131)</f>
        <v>36231325</v>
      </c>
      <c r="Z132" s="19">
        <f>IFERROR((W132-Y132)/ABS(Y132),"-")</f>
        <v>-2.8589073129398402E-3</v>
      </c>
    </row>
    <row r="133" spans="1:26" ht="13.75" customHeight="1" x14ac:dyDescent="0.25">
      <c r="A133" s="38" t="s">
        <v>154</v>
      </c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</row>
  </sheetData>
  <mergeCells count="8">
    <mergeCell ref="A132:B132"/>
    <mergeCell ref="A133:Z133"/>
    <mergeCell ref="A4:A29"/>
    <mergeCell ref="A31:A36"/>
    <mergeCell ref="A38:A78"/>
    <mergeCell ref="A80:A113"/>
    <mergeCell ref="A115:A125"/>
    <mergeCell ref="A127:A130"/>
  </mergeCells>
  <phoneticPr fontId="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7"/>
  <sheetViews>
    <sheetView workbookViewId="0">
      <selection activeCell="A17" sqref="A17:Z17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customWidth="1"/>
    <col min="4" max="4" width="13.875" style="1" customWidth="1" collapsed="1"/>
    <col min="5" max="5" width="11.25" style="1" customWidth="1"/>
    <col min="6" max="6" width="13.875" style="1" customWidth="1"/>
    <col min="7" max="7" width="11.25" style="1" customWidth="1"/>
    <col min="8" max="8" width="12.75" style="1" customWidth="1"/>
    <col min="9" max="9" width="16.75" style="1" customWidth="1"/>
    <col min="10" max="10" width="15.75" style="1" customWidth="1"/>
    <col min="11" max="11" width="11.25" style="1" customWidth="1"/>
    <col min="12" max="12" width="12.75" style="1" customWidth="1"/>
    <col min="13" max="13" width="12.25" style="1" customWidth="1"/>
    <col min="14" max="14" width="12.25" style="1" customWidth="1" collapsed="1"/>
    <col min="15" max="15" width="16.125" style="1" customWidth="1"/>
    <col min="16" max="16" width="16.125" style="1" customWidth="1" collapsed="1"/>
    <col min="17" max="17" width="12.25" style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customWidth="1"/>
    <col min="22" max="22" width="14.125" style="1" customWidth="1"/>
    <col min="23" max="23" width="13.75" style="1" customWidth="1"/>
    <col min="24" max="24" width="12.25" style="1" customWidth="1"/>
    <col min="25" max="25" width="12.75" style="1" customWidth="1"/>
    <col min="26" max="26" width="12.25" style="1" customWidth="1"/>
    <col min="27" max="16384" width="8.875" style="1"/>
  </cols>
  <sheetData>
    <row r="1" spans="1:26" ht="13.75" customHeight="1" x14ac:dyDescent="0.25">
      <c r="A1"/>
    </row>
    <row r="2" spans="1:26" ht="14.95" customHeight="1" x14ac:dyDescent="0.25">
      <c r="A2" s="20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1" t="s">
        <v>0</v>
      </c>
      <c r="N2" s="21" t="s">
        <v>156</v>
      </c>
      <c r="O2" s="26" t="s">
        <v>2</v>
      </c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spans="1:26" ht="32.950000000000003" customHeight="1" x14ac:dyDescent="0.25">
      <c r="A3" s="27" t="s">
        <v>3</v>
      </c>
      <c r="B3" s="28" t="s">
        <v>4</v>
      </c>
      <c r="C3" s="29" t="s">
        <v>5</v>
      </c>
      <c r="D3" s="29" t="s">
        <v>6</v>
      </c>
      <c r="E3" s="6" t="s">
        <v>7</v>
      </c>
      <c r="F3" s="29" t="s">
        <v>8</v>
      </c>
      <c r="G3" s="6" t="s">
        <v>9</v>
      </c>
      <c r="H3" s="6" t="s">
        <v>10</v>
      </c>
      <c r="I3" s="28" t="s">
        <v>11</v>
      </c>
      <c r="J3" s="28" t="s">
        <v>12</v>
      </c>
      <c r="K3" s="6" t="s">
        <v>7</v>
      </c>
      <c r="L3" s="28" t="s">
        <v>13</v>
      </c>
      <c r="M3" s="6" t="s">
        <v>9</v>
      </c>
      <c r="N3" s="6" t="s">
        <v>14</v>
      </c>
      <c r="O3" s="29" t="s">
        <v>15</v>
      </c>
      <c r="P3" s="29" t="s">
        <v>16</v>
      </c>
      <c r="Q3" s="6" t="s">
        <v>7</v>
      </c>
      <c r="R3" s="6" t="s">
        <v>17</v>
      </c>
      <c r="S3" s="28" t="s">
        <v>18</v>
      </c>
      <c r="T3" s="28" t="s">
        <v>19</v>
      </c>
      <c r="U3" s="6" t="s">
        <v>7</v>
      </c>
      <c r="V3" s="6" t="s">
        <v>20</v>
      </c>
      <c r="W3" s="29" t="s">
        <v>21</v>
      </c>
      <c r="X3" s="6" t="s">
        <v>22</v>
      </c>
      <c r="Y3" s="29" t="s">
        <v>23</v>
      </c>
      <c r="Z3" s="18" t="s">
        <v>9</v>
      </c>
    </row>
    <row r="4" spans="1:26" ht="13.75" customHeight="1" x14ac:dyDescent="0.25">
      <c r="A4" s="7"/>
      <c r="B4" s="8" t="s">
        <v>51</v>
      </c>
      <c r="C4" s="9"/>
      <c r="D4" s="9"/>
      <c r="E4" s="10"/>
      <c r="F4" s="9"/>
      <c r="G4" s="10"/>
      <c r="H4" s="10"/>
      <c r="I4" s="14"/>
      <c r="J4" s="14"/>
      <c r="K4" s="10"/>
      <c r="L4" s="14"/>
      <c r="M4" s="10"/>
      <c r="N4" s="10"/>
      <c r="O4" s="9"/>
      <c r="P4" s="9"/>
      <c r="Q4" s="10"/>
      <c r="R4" s="10"/>
      <c r="S4" s="14"/>
      <c r="T4" s="14"/>
      <c r="U4" s="10"/>
      <c r="V4" s="10"/>
      <c r="W4" s="9"/>
      <c r="X4" s="10"/>
      <c r="Y4" s="9"/>
      <c r="Z4" s="10"/>
    </row>
    <row r="5" spans="1:26" ht="13.75" customHeight="1" x14ac:dyDescent="0.25">
      <c r="A5" s="7"/>
      <c r="B5" s="8" t="s">
        <v>51</v>
      </c>
      <c r="C5" s="9"/>
      <c r="D5" s="9"/>
      <c r="E5" s="10"/>
      <c r="F5" s="9"/>
      <c r="G5" s="10"/>
      <c r="H5" s="10"/>
      <c r="I5" s="14"/>
      <c r="J5" s="14"/>
      <c r="K5" s="10"/>
      <c r="L5" s="14"/>
      <c r="M5" s="10"/>
      <c r="N5" s="10"/>
      <c r="O5" s="9"/>
      <c r="P5" s="9"/>
      <c r="Q5" s="10"/>
      <c r="R5" s="10"/>
      <c r="S5" s="14"/>
      <c r="T5" s="14"/>
      <c r="U5" s="10"/>
      <c r="V5" s="10"/>
      <c r="W5" s="9"/>
      <c r="X5" s="10"/>
      <c r="Y5" s="9"/>
      <c r="Z5" s="10"/>
    </row>
    <row r="6" spans="1:26" ht="13.75" customHeight="1" x14ac:dyDescent="0.25">
      <c r="A6" s="7"/>
      <c r="B6" s="8" t="s">
        <v>51</v>
      </c>
      <c r="C6" s="9"/>
      <c r="D6" s="9"/>
      <c r="E6" s="10"/>
      <c r="F6" s="9"/>
      <c r="G6" s="10"/>
      <c r="H6" s="10"/>
      <c r="I6" s="14"/>
      <c r="J6" s="14"/>
      <c r="K6" s="10"/>
      <c r="L6" s="14"/>
      <c r="M6" s="10"/>
      <c r="N6" s="10"/>
      <c r="O6" s="9"/>
      <c r="P6" s="9"/>
      <c r="Q6" s="10"/>
      <c r="R6" s="10"/>
      <c r="S6" s="14"/>
      <c r="T6" s="14"/>
      <c r="U6" s="10"/>
      <c r="V6" s="10"/>
      <c r="W6" s="9"/>
      <c r="X6" s="10"/>
      <c r="Y6" s="9"/>
      <c r="Z6" s="10"/>
    </row>
    <row r="7" spans="1:26" ht="13.75" customHeight="1" x14ac:dyDescent="0.25">
      <c r="A7" s="7"/>
      <c r="B7" s="8" t="s">
        <v>51</v>
      </c>
      <c r="C7" s="9"/>
      <c r="D7" s="9"/>
      <c r="E7" s="10"/>
      <c r="F7" s="9"/>
      <c r="G7" s="10"/>
      <c r="H7" s="10"/>
      <c r="I7" s="14"/>
      <c r="J7" s="14"/>
      <c r="K7" s="10"/>
      <c r="L7" s="14"/>
      <c r="M7" s="10"/>
      <c r="N7" s="10"/>
      <c r="O7" s="9"/>
      <c r="P7" s="9"/>
      <c r="Q7" s="10"/>
      <c r="R7" s="10"/>
      <c r="S7" s="14"/>
      <c r="T7" s="14"/>
      <c r="U7" s="10"/>
      <c r="V7" s="10"/>
      <c r="W7" s="9"/>
      <c r="X7" s="10"/>
      <c r="Y7" s="9"/>
      <c r="Z7" s="10"/>
    </row>
    <row r="8" spans="1:26" ht="13.75" customHeight="1" x14ac:dyDescent="0.25">
      <c r="A8" s="7"/>
      <c r="B8" s="8" t="s">
        <v>51</v>
      </c>
      <c r="C8" s="9"/>
      <c r="D8" s="9"/>
      <c r="E8" s="10"/>
      <c r="F8" s="9"/>
      <c r="G8" s="10"/>
      <c r="H8" s="10"/>
      <c r="I8" s="14"/>
      <c r="J8" s="14"/>
      <c r="K8" s="10"/>
      <c r="L8" s="14"/>
      <c r="M8" s="10"/>
      <c r="N8" s="10"/>
      <c r="O8" s="9"/>
      <c r="P8" s="9"/>
      <c r="Q8" s="10"/>
      <c r="R8" s="10"/>
      <c r="S8" s="14"/>
      <c r="T8" s="14"/>
      <c r="U8" s="10"/>
      <c r="V8" s="10"/>
      <c r="W8" s="9"/>
      <c r="X8" s="10"/>
      <c r="Y8" s="9"/>
      <c r="Z8" s="10"/>
    </row>
    <row r="9" spans="1:26" ht="13.75" customHeight="1" x14ac:dyDescent="0.25">
      <c r="A9" s="7"/>
      <c r="B9" s="8" t="s">
        <v>51</v>
      </c>
      <c r="C9" s="9"/>
      <c r="D9" s="9"/>
      <c r="E9" s="10"/>
      <c r="F9" s="9"/>
      <c r="G9" s="10"/>
      <c r="H9" s="10"/>
      <c r="I9" s="14"/>
      <c r="J9" s="14"/>
      <c r="K9" s="10"/>
      <c r="L9" s="14"/>
      <c r="M9" s="10"/>
      <c r="N9" s="10"/>
      <c r="O9" s="9"/>
      <c r="P9" s="9"/>
      <c r="Q9" s="10"/>
      <c r="R9" s="10"/>
      <c r="S9" s="14"/>
      <c r="T9" s="14"/>
      <c r="U9" s="10"/>
      <c r="V9" s="10"/>
      <c r="W9" s="9"/>
      <c r="X9" s="10"/>
      <c r="Y9" s="9"/>
      <c r="Z9" s="10"/>
    </row>
    <row r="10" spans="1:26" ht="14.95" customHeight="1" x14ac:dyDescent="0.25">
      <c r="A10" s="36" t="s">
        <v>153</v>
      </c>
      <c r="B10" s="37"/>
      <c r="C10" s="11">
        <f>SUM(C4,C5,C6,C7,C8,C9)</f>
        <v>0</v>
      </c>
      <c r="D10" s="11">
        <f>SUM(D4,D5,D6,D7,D8,D9)</f>
        <v>0</v>
      </c>
      <c r="E10" s="10">
        <f>IFERROR((C10-D10)/ABS(D10),"-")</f>
        <v>0</v>
      </c>
      <c r="F10" s="12">
        <f>SUM(F4,F5,F6,F7,F8,F9)</f>
        <v>0</v>
      </c>
      <c r="G10" s="10">
        <f>IFERROR((C10-F10)/ABS(F10),"-")</f>
        <v>0</v>
      </c>
      <c r="H10" s="13">
        <f>IFERROR(C10/C10,"-")</f>
        <v>0</v>
      </c>
      <c r="I10" s="15">
        <f>SUM(I4,I5,I6,I7,I8,I9)</f>
        <v>0</v>
      </c>
      <c r="J10" s="15">
        <f>SUM(J4,J5,J6,J7,J8,J9)</f>
        <v>0</v>
      </c>
      <c r="K10" s="16">
        <f>IFERROR((I10-J10)/ABS(J10),"-")</f>
        <v>0</v>
      </c>
      <c r="L10" s="15">
        <f>SUM(L4,L5,L6,L7,L8,L9)</f>
        <v>0</v>
      </c>
      <c r="M10" s="16">
        <f>IFERROR((I10-L10)/ABS(L10),"-")</f>
        <v>0</v>
      </c>
      <c r="N10" s="17">
        <f>IFERROR(I10/I10,"-")</f>
        <v>0</v>
      </c>
      <c r="O10" s="11">
        <f>SUM(O4,O5,O6,O7,O8,O9)</f>
        <v>0</v>
      </c>
      <c r="P10" s="11">
        <f>SUM(P4,P5,P6,P7,P8,P9)</f>
        <v>0</v>
      </c>
      <c r="Q10" s="10">
        <f>IFERROR((O10-P10)/ABS(P10),"-")</f>
        <v>0</v>
      </c>
      <c r="R10" s="17">
        <f>IFERROR(O10/O10,"-")</f>
        <v>0</v>
      </c>
      <c r="S10" s="15">
        <f>SUM(S4,S5,S6,S7,S8,S9)</f>
        <v>0</v>
      </c>
      <c r="T10" s="15">
        <f>SUM(T4,T5,T6,T7,T8,T9)</f>
        <v>0</v>
      </c>
      <c r="U10" s="16">
        <f>IFERROR((S10-T10)/ABS(T10),"-")</f>
        <v>0</v>
      </c>
      <c r="V10" s="17">
        <f>IFERROR(S10/S10,"-")</f>
        <v>0</v>
      </c>
      <c r="W10" s="11">
        <f>SUM(W4,W5,W6,W7,W8,W9)</f>
        <v>0</v>
      </c>
      <c r="X10" s="17">
        <f>IFERROR(W10/W10,"-")</f>
        <v>0</v>
      </c>
      <c r="Y10" s="11">
        <f>SUM(Y4,Y5,Y6,Y7,Y8,Y9)</f>
        <v>0</v>
      </c>
      <c r="Z10" s="19">
        <f>IFERROR((W10-Y10)/ABS(Y10),"-")</f>
        <v>0</v>
      </c>
    </row>
    <row r="11" spans="1:26" ht="13.75" customHeight="1" x14ac:dyDescent="0.25">
      <c r="A11" s="41" t="s">
        <v>157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</row>
    <row r="12" spans="1:26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95" customHeight="1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3.7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honeticPr fontId="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7"/>
  <sheetViews>
    <sheetView workbookViewId="0">
      <selection activeCell="A18" sqref="A18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customWidth="1"/>
    <col min="4" max="4" width="13.875" style="1" customWidth="1" collapsed="1"/>
    <col min="5" max="5" width="11.25" style="1" customWidth="1"/>
    <col min="6" max="6" width="13.875" style="1" customWidth="1"/>
    <col min="7" max="7" width="11.25" style="1" customWidth="1"/>
    <col min="8" max="8" width="12.75" style="1" customWidth="1"/>
    <col min="9" max="9" width="16.75" style="1" customWidth="1"/>
    <col min="10" max="10" width="15.75" style="1" customWidth="1"/>
    <col min="11" max="11" width="11.25" style="1" customWidth="1"/>
    <col min="12" max="12" width="12.75" style="1" customWidth="1"/>
    <col min="13" max="13" width="12.25" style="1" customWidth="1"/>
    <col min="14" max="14" width="12.25" style="1" customWidth="1" collapsed="1"/>
    <col min="15" max="15" width="16.125" style="1" customWidth="1"/>
    <col min="16" max="16" width="16.125" style="1" customWidth="1" collapsed="1"/>
    <col min="17" max="17" width="12.25" style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customWidth="1"/>
    <col min="22" max="22" width="14.125" style="1" customWidth="1"/>
    <col min="23" max="23" width="13.75" style="1" customWidth="1"/>
    <col min="24" max="24" width="12.25" style="1" customWidth="1"/>
    <col min="25" max="25" width="12.75" style="1" customWidth="1"/>
    <col min="26" max="26" width="12.25" style="1" customWidth="1"/>
    <col min="27" max="16384" width="8.875" style="1"/>
  </cols>
  <sheetData>
    <row r="1" spans="1:26" ht="13.75" customHeight="1" x14ac:dyDescent="0.25">
      <c r="A1"/>
    </row>
    <row r="2" spans="1:26" ht="14.95" customHeight="1" x14ac:dyDescent="0.25">
      <c r="A2" s="20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1" t="s">
        <v>0</v>
      </c>
      <c r="N2" s="21" t="s">
        <v>158</v>
      </c>
      <c r="O2" s="26" t="s">
        <v>2</v>
      </c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spans="1:26" ht="32.950000000000003" customHeight="1" x14ac:dyDescent="0.25">
      <c r="A3" s="27" t="s">
        <v>3</v>
      </c>
      <c r="B3" s="28" t="s">
        <v>4</v>
      </c>
      <c r="C3" s="29" t="s">
        <v>5</v>
      </c>
      <c r="D3" s="29" t="s">
        <v>6</v>
      </c>
      <c r="E3" s="6" t="s">
        <v>7</v>
      </c>
      <c r="F3" s="29" t="s">
        <v>8</v>
      </c>
      <c r="G3" s="6" t="s">
        <v>9</v>
      </c>
      <c r="H3" s="6" t="s">
        <v>10</v>
      </c>
      <c r="I3" s="28" t="s">
        <v>11</v>
      </c>
      <c r="J3" s="28" t="s">
        <v>12</v>
      </c>
      <c r="K3" s="6" t="s">
        <v>7</v>
      </c>
      <c r="L3" s="28" t="s">
        <v>13</v>
      </c>
      <c r="M3" s="6" t="s">
        <v>9</v>
      </c>
      <c r="N3" s="6" t="s">
        <v>14</v>
      </c>
      <c r="O3" s="29" t="s">
        <v>15</v>
      </c>
      <c r="P3" s="29" t="s">
        <v>16</v>
      </c>
      <c r="Q3" s="6" t="s">
        <v>7</v>
      </c>
      <c r="R3" s="6" t="s">
        <v>17</v>
      </c>
      <c r="S3" s="28" t="s">
        <v>18</v>
      </c>
      <c r="T3" s="28" t="s">
        <v>19</v>
      </c>
      <c r="U3" s="6" t="s">
        <v>7</v>
      </c>
      <c r="V3" s="6" t="s">
        <v>20</v>
      </c>
      <c r="W3" s="29" t="s">
        <v>21</v>
      </c>
      <c r="X3" s="6" t="s">
        <v>22</v>
      </c>
      <c r="Y3" s="29" t="s">
        <v>23</v>
      </c>
      <c r="Z3" s="18" t="s">
        <v>9</v>
      </c>
    </row>
    <row r="4" spans="1:26" ht="13.75" customHeight="1" x14ac:dyDescent="0.25">
      <c r="A4" s="7"/>
      <c r="B4" s="8" t="s">
        <v>51</v>
      </c>
      <c r="C4" s="9"/>
      <c r="D4" s="9"/>
      <c r="E4" s="10"/>
      <c r="F4" s="9"/>
      <c r="G4" s="10"/>
      <c r="H4" s="10"/>
      <c r="I4" s="14"/>
      <c r="J4" s="14"/>
      <c r="K4" s="10"/>
      <c r="L4" s="14"/>
      <c r="M4" s="10"/>
      <c r="N4" s="10"/>
      <c r="O4" s="9"/>
      <c r="P4" s="9"/>
      <c r="Q4" s="10"/>
      <c r="R4" s="10"/>
      <c r="S4" s="14"/>
      <c r="T4" s="14"/>
      <c r="U4" s="10"/>
      <c r="V4" s="10"/>
      <c r="W4" s="9"/>
      <c r="X4" s="10"/>
      <c r="Y4" s="9"/>
      <c r="Z4" s="10"/>
    </row>
    <row r="5" spans="1:26" ht="13.75" customHeight="1" x14ac:dyDescent="0.25">
      <c r="A5" s="7"/>
      <c r="B5" s="8" t="s">
        <v>51</v>
      </c>
      <c r="C5" s="9"/>
      <c r="D5" s="9"/>
      <c r="E5" s="10"/>
      <c r="F5" s="9"/>
      <c r="G5" s="10"/>
      <c r="H5" s="10"/>
      <c r="I5" s="14"/>
      <c r="J5" s="14"/>
      <c r="K5" s="10"/>
      <c r="L5" s="14"/>
      <c r="M5" s="10"/>
      <c r="N5" s="10"/>
      <c r="O5" s="9"/>
      <c r="P5" s="9"/>
      <c r="Q5" s="10"/>
      <c r="R5" s="10"/>
      <c r="S5" s="14"/>
      <c r="T5" s="14"/>
      <c r="U5" s="10"/>
      <c r="V5" s="10"/>
      <c r="W5" s="9"/>
      <c r="X5" s="10"/>
      <c r="Y5" s="9"/>
      <c r="Z5" s="10"/>
    </row>
    <row r="6" spans="1:26" ht="13.75" customHeight="1" x14ac:dyDescent="0.25">
      <c r="A6" s="7"/>
      <c r="B6" s="8" t="s">
        <v>51</v>
      </c>
      <c r="C6" s="9"/>
      <c r="D6" s="9"/>
      <c r="E6" s="10"/>
      <c r="F6" s="9"/>
      <c r="G6" s="10"/>
      <c r="H6" s="10"/>
      <c r="I6" s="14"/>
      <c r="J6" s="14"/>
      <c r="K6" s="10"/>
      <c r="L6" s="14"/>
      <c r="M6" s="10"/>
      <c r="N6" s="10"/>
      <c r="O6" s="9"/>
      <c r="P6" s="9"/>
      <c r="Q6" s="10"/>
      <c r="R6" s="10"/>
      <c r="S6" s="14"/>
      <c r="T6" s="14"/>
      <c r="U6" s="10"/>
      <c r="V6" s="10"/>
      <c r="W6" s="9"/>
      <c r="X6" s="10"/>
      <c r="Y6" s="9"/>
      <c r="Z6" s="10"/>
    </row>
    <row r="7" spans="1:26" ht="13.75" customHeight="1" x14ac:dyDescent="0.25">
      <c r="A7" s="7"/>
      <c r="B7" s="8" t="s">
        <v>51</v>
      </c>
      <c r="C7" s="9"/>
      <c r="D7" s="9"/>
      <c r="E7" s="10"/>
      <c r="F7" s="9"/>
      <c r="G7" s="10"/>
      <c r="H7" s="10"/>
      <c r="I7" s="14"/>
      <c r="J7" s="14"/>
      <c r="K7" s="10"/>
      <c r="L7" s="14"/>
      <c r="M7" s="10"/>
      <c r="N7" s="10"/>
      <c r="O7" s="9"/>
      <c r="P7" s="9"/>
      <c r="Q7" s="10"/>
      <c r="R7" s="10"/>
      <c r="S7" s="14"/>
      <c r="T7" s="14"/>
      <c r="U7" s="10"/>
      <c r="V7" s="10"/>
      <c r="W7" s="9"/>
      <c r="X7" s="10"/>
      <c r="Y7" s="9"/>
      <c r="Z7" s="10"/>
    </row>
    <row r="8" spans="1:26" ht="13.75" customHeight="1" x14ac:dyDescent="0.25">
      <c r="A8" s="7"/>
      <c r="B8" s="8" t="s">
        <v>51</v>
      </c>
      <c r="C8" s="9"/>
      <c r="D8" s="9"/>
      <c r="E8" s="10"/>
      <c r="F8" s="9"/>
      <c r="G8" s="10"/>
      <c r="H8" s="10"/>
      <c r="I8" s="14"/>
      <c r="J8" s="14"/>
      <c r="K8" s="10"/>
      <c r="L8" s="14"/>
      <c r="M8" s="10"/>
      <c r="N8" s="10"/>
      <c r="O8" s="9"/>
      <c r="P8" s="9"/>
      <c r="Q8" s="10"/>
      <c r="R8" s="10"/>
      <c r="S8" s="14"/>
      <c r="T8" s="14"/>
      <c r="U8" s="10"/>
      <c r="V8" s="10"/>
      <c r="W8" s="9"/>
      <c r="X8" s="10"/>
      <c r="Y8" s="9"/>
      <c r="Z8" s="10"/>
    </row>
    <row r="9" spans="1:26" ht="13.75" customHeight="1" x14ac:dyDescent="0.25">
      <c r="A9" s="7"/>
      <c r="B9" s="8" t="s">
        <v>51</v>
      </c>
      <c r="C9" s="9"/>
      <c r="D9" s="9"/>
      <c r="E9" s="10"/>
      <c r="F9" s="9"/>
      <c r="G9" s="10"/>
      <c r="H9" s="10"/>
      <c r="I9" s="14"/>
      <c r="J9" s="14"/>
      <c r="K9" s="10"/>
      <c r="L9" s="14"/>
      <c r="M9" s="10"/>
      <c r="N9" s="10"/>
      <c r="O9" s="9"/>
      <c r="P9" s="9"/>
      <c r="Q9" s="10"/>
      <c r="R9" s="10"/>
      <c r="S9" s="14"/>
      <c r="T9" s="14"/>
      <c r="U9" s="10"/>
      <c r="V9" s="10"/>
      <c r="W9" s="9"/>
      <c r="X9" s="10"/>
      <c r="Y9" s="9"/>
      <c r="Z9" s="10"/>
    </row>
    <row r="10" spans="1:26" ht="14.95" customHeight="1" x14ac:dyDescent="0.25">
      <c r="A10" s="36" t="s">
        <v>153</v>
      </c>
      <c r="B10" s="37"/>
      <c r="C10" s="11">
        <f>SUM(C4,C5,C6,C7,C8,C9)</f>
        <v>0</v>
      </c>
      <c r="D10" s="11">
        <f>SUM(D4,D5,D6,D7,D8,D9)</f>
        <v>0</v>
      </c>
      <c r="E10" s="10">
        <f>IFERROR((C10-D10)/ABS(D10),"-")</f>
        <v>0</v>
      </c>
      <c r="F10" s="12">
        <f>SUM(F4,F5,F6,F7,F8,F9)</f>
        <v>0</v>
      </c>
      <c r="G10" s="10">
        <f>IFERROR((C10-F10)/ABS(F10),"-")</f>
        <v>0</v>
      </c>
      <c r="H10" s="13">
        <f>IFERROR(C10/C10,"-")</f>
        <v>0</v>
      </c>
      <c r="I10" s="15">
        <f>SUM(I4,I5,I6,I7,I8,I9)</f>
        <v>0</v>
      </c>
      <c r="J10" s="15">
        <f>SUM(J4,J5,J6,J7,J8,J9)</f>
        <v>0</v>
      </c>
      <c r="K10" s="16">
        <f>IFERROR((I10-J10)/ABS(J10),"-")</f>
        <v>0</v>
      </c>
      <c r="L10" s="15">
        <f>SUM(L4,L5,L6,L7,L8,L9)</f>
        <v>0</v>
      </c>
      <c r="M10" s="16">
        <f>IFERROR((I10-L10)/ABS(L10),"-")</f>
        <v>0</v>
      </c>
      <c r="N10" s="17">
        <f>IFERROR(I10/I10,"-")</f>
        <v>0</v>
      </c>
      <c r="O10" s="11">
        <f>SUM(O4,O5,O6,O7,O8,O9)</f>
        <v>0</v>
      </c>
      <c r="P10" s="11">
        <f>SUM(P4,P5,P6,P7,P8,P9)</f>
        <v>0</v>
      </c>
      <c r="Q10" s="10">
        <f>IFERROR((O10-P10)/ABS(P10),"-")</f>
        <v>0</v>
      </c>
      <c r="R10" s="17">
        <f>IFERROR(O10/O10,"-")</f>
        <v>0</v>
      </c>
      <c r="S10" s="15">
        <f>SUM(S4,S5,S6,S7,S8,S9)</f>
        <v>0</v>
      </c>
      <c r="T10" s="15">
        <f>SUM(T4,T5,T6,T7,T8,T9)</f>
        <v>0</v>
      </c>
      <c r="U10" s="16">
        <f>IFERROR((S10-T10)/ABS(T10),"-")</f>
        <v>0</v>
      </c>
      <c r="V10" s="17">
        <f>IFERROR(S10/S10,"-")</f>
        <v>0</v>
      </c>
      <c r="W10" s="11">
        <f>SUM(W4,W5,W6,W7,W8,W9)</f>
        <v>0</v>
      </c>
      <c r="X10" s="17">
        <f>IFERROR(W10/W10,"-")</f>
        <v>0</v>
      </c>
      <c r="Y10" s="11">
        <f>SUM(Y4,Y5,Y6,Y7,Y8,Y9)</f>
        <v>0</v>
      </c>
      <c r="Z10" s="19">
        <f>IFERROR((W10-Y10)/ABS(Y10),"-")</f>
        <v>0</v>
      </c>
    </row>
    <row r="11" spans="1:26" ht="13.75" customHeight="1" x14ac:dyDescent="0.25">
      <c r="A11" s="42" t="s">
        <v>159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</row>
    <row r="12" spans="1:26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95" customHeight="1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3.7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honeticPr fontId="9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7"/>
  <sheetViews>
    <sheetView workbookViewId="0">
      <selection activeCell="A18" sqref="A18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customWidth="1"/>
    <col min="4" max="4" width="13.875" style="1" customWidth="1" collapsed="1"/>
    <col min="5" max="5" width="11.25" style="1" customWidth="1"/>
    <col min="6" max="6" width="13.875" style="1" customWidth="1"/>
    <col min="7" max="7" width="11.25" style="1" customWidth="1"/>
    <col min="8" max="8" width="12.75" style="1" customWidth="1"/>
    <col min="9" max="9" width="16.75" style="1" customWidth="1"/>
    <col min="10" max="10" width="15.75" style="1" customWidth="1"/>
    <col min="11" max="11" width="11.25" style="1" customWidth="1"/>
    <col min="12" max="12" width="12.75" style="1" customWidth="1"/>
    <col min="13" max="13" width="12.25" style="1" customWidth="1"/>
    <col min="14" max="14" width="12.25" style="1" customWidth="1" collapsed="1"/>
    <col min="15" max="15" width="16.125" style="1" customWidth="1"/>
    <col min="16" max="16" width="16.125" style="1" customWidth="1" collapsed="1"/>
    <col min="17" max="17" width="12.25" style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customWidth="1"/>
    <col min="22" max="22" width="14.125" style="1" customWidth="1"/>
    <col min="23" max="23" width="13.75" style="1" customWidth="1"/>
    <col min="24" max="24" width="12.25" style="1" customWidth="1"/>
    <col min="25" max="25" width="12.75" style="1" customWidth="1"/>
    <col min="26" max="26" width="12.25" style="1" customWidth="1"/>
    <col min="27" max="16384" width="8.875" style="1"/>
  </cols>
  <sheetData>
    <row r="1" spans="1:26" ht="13.75" customHeight="1" x14ac:dyDescent="0.25">
      <c r="A1"/>
    </row>
    <row r="2" spans="1:26" ht="14.95" customHeight="1" x14ac:dyDescent="0.25">
      <c r="A2" s="20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1" t="s">
        <v>0</v>
      </c>
      <c r="N2" s="21" t="s">
        <v>160</v>
      </c>
      <c r="O2" s="26" t="s">
        <v>2</v>
      </c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spans="1:26" ht="32.950000000000003" customHeight="1" x14ac:dyDescent="0.25">
      <c r="A3" s="27" t="s">
        <v>3</v>
      </c>
      <c r="B3" s="28" t="s">
        <v>4</v>
      </c>
      <c r="C3" s="29" t="s">
        <v>5</v>
      </c>
      <c r="D3" s="29" t="s">
        <v>6</v>
      </c>
      <c r="E3" s="6" t="s">
        <v>7</v>
      </c>
      <c r="F3" s="29" t="s">
        <v>8</v>
      </c>
      <c r="G3" s="6" t="s">
        <v>9</v>
      </c>
      <c r="H3" s="6" t="s">
        <v>10</v>
      </c>
      <c r="I3" s="28" t="s">
        <v>11</v>
      </c>
      <c r="J3" s="28" t="s">
        <v>12</v>
      </c>
      <c r="K3" s="6" t="s">
        <v>7</v>
      </c>
      <c r="L3" s="28" t="s">
        <v>13</v>
      </c>
      <c r="M3" s="6" t="s">
        <v>9</v>
      </c>
      <c r="N3" s="6" t="s">
        <v>14</v>
      </c>
      <c r="O3" s="29" t="s">
        <v>15</v>
      </c>
      <c r="P3" s="29" t="s">
        <v>16</v>
      </c>
      <c r="Q3" s="6" t="s">
        <v>7</v>
      </c>
      <c r="R3" s="6" t="s">
        <v>17</v>
      </c>
      <c r="S3" s="28" t="s">
        <v>18</v>
      </c>
      <c r="T3" s="28" t="s">
        <v>19</v>
      </c>
      <c r="U3" s="6" t="s">
        <v>7</v>
      </c>
      <c r="V3" s="6" t="s">
        <v>20</v>
      </c>
      <c r="W3" s="29" t="s">
        <v>21</v>
      </c>
      <c r="X3" s="6" t="s">
        <v>22</v>
      </c>
      <c r="Y3" s="29" t="s">
        <v>23</v>
      </c>
      <c r="Z3" s="18" t="s">
        <v>9</v>
      </c>
    </row>
    <row r="4" spans="1:26" ht="13.75" customHeight="1" x14ac:dyDescent="0.25">
      <c r="A4" s="7"/>
      <c r="B4" s="8" t="s">
        <v>51</v>
      </c>
      <c r="C4" s="9"/>
      <c r="D4" s="9"/>
      <c r="E4" s="10"/>
      <c r="F4" s="9"/>
      <c r="G4" s="10"/>
      <c r="H4" s="10"/>
      <c r="I4" s="14"/>
      <c r="J4" s="14"/>
      <c r="K4" s="10"/>
      <c r="L4" s="14"/>
      <c r="M4" s="10"/>
      <c r="N4" s="10"/>
      <c r="O4" s="9"/>
      <c r="P4" s="9"/>
      <c r="Q4" s="10"/>
      <c r="R4" s="10"/>
      <c r="S4" s="14"/>
      <c r="T4" s="14"/>
      <c r="U4" s="10"/>
      <c r="V4" s="10"/>
      <c r="W4" s="9"/>
      <c r="X4" s="10"/>
      <c r="Y4" s="9"/>
      <c r="Z4" s="10"/>
    </row>
    <row r="5" spans="1:26" ht="13.75" customHeight="1" x14ac:dyDescent="0.25">
      <c r="A5" s="7"/>
      <c r="B5" s="8" t="s">
        <v>51</v>
      </c>
      <c r="C5" s="9"/>
      <c r="D5" s="9"/>
      <c r="E5" s="10"/>
      <c r="F5" s="9"/>
      <c r="G5" s="10"/>
      <c r="H5" s="10"/>
      <c r="I5" s="14"/>
      <c r="J5" s="14"/>
      <c r="K5" s="10"/>
      <c r="L5" s="14"/>
      <c r="M5" s="10"/>
      <c r="N5" s="10"/>
      <c r="O5" s="9"/>
      <c r="P5" s="9"/>
      <c r="Q5" s="10"/>
      <c r="R5" s="10"/>
      <c r="S5" s="14"/>
      <c r="T5" s="14"/>
      <c r="U5" s="10"/>
      <c r="V5" s="10"/>
      <c r="W5" s="9"/>
      <c r="X5" s="10"/>
      <c r="Y5" s="9"/>
      <c r="Z5" s="10"/>
    </row>
    <row r="6" spans="1:26" ht="13.75" customHeight="1" x14ac:dyDescent="0.25">
      <c r="A6" s="7"/>
      <c r="B6" s="8" t="s">
        <v>51</v>
      </c>
      <c r="C6" s="9"/>
      <c r="D6" s="9"/>
      <c r="E6" s="10"/>
      <c r="F6" s="9"/>
      <c r="G6" s="10"/>
      <c r="H6" s="10"/>
      <c r="I6" s="14"/>
      <c r="J6" s="14"/>
      <c r="K6" s="10"/>
      <c r="L6" s="14"/>
      <c r="M6" s="10"/>
      <c r="N6" s="10"/>
      <c r="O6" s="9"/>
      <c r="P6" s="9"/>
      <c r="Q6" s="10"/>
      <c r="R6" s="10"/>
      <c r="S6" s="14"/>
      <c r="T6" s="14"/>
      <c r="U6" s="10"/>
      <c r="V6" s="10"/>
      <c r="W6" s="9"/>
      <c r="X6" s="10"/>
      <c r="Y6" s="9"/>
      <c r="Z6" s="10"/>
    </row>
    <row r="7" spans="1:26" ht="13.75" customHeight="1" x14ac:dyDescent="0.25">
      <c r="A7" s="7"/>
      <c r="B7" s="8" t="s">
        <v>51</v>
      </c>
      <c r="C7" s="9"/>
      <c r="D7" s="9"/>
      <c r="E7" s="10"/>
      <c r="F7" s="9"/>
      <c r="G7" s="10"/>
      <c r="H7" s="10"/>
      <c r="I7" s="14"/>
      <c r="J7" s="14"/>
      <c r="K7" s="10"/>
      <c r="L7" s="14"/>
      <c r="M7" s="10"/>
      <c r="N7" s="10"/>
      <c r="O7" s="9"/>
      <c r="P7" s="9"/>
      <c r="Q7" s="10"/>
      <c r="R7" s="10"/>
      <c r="S7" s="14"/>
      <c r="T7" s="14"/>
      <c r="U7" s="10"/>
      <c r="V7" s="10"/>
      <c r="W7" s="9"/>
      <c r="X7" s="10"/>
      <c r="Y7" s="9"/>
      <c r="Z7" s="10"/>
    </row>
    <row r="8" spans="1:26" ht="13.75" customHeight="1" x14ac:dyDescent="0.25">
      <c r="A8" s="7"/>
      <c r="B8" s="8" t="s">
        <v>51</v>
      </c>
      <c r="C8" s="9"/>
      <c r="D8" s="9"/>
      <c r="E8" s="10"/>
      <c r="F8" s="9"/>
      <c r="G8" s="10"/>
      <c r="H8" s="10"/>
      <c r="I8" s="14"/>
      <c r="J8" s="14"/>
      <c r="K8" s="10"/>
      <c r="L8" s="14"/>
      <c r="M8" s="10"/>
      <c r="N8" s="10"/>
      <c r="O8" s="9"/>
      <c r="P8" s="9"/>
      <c r="Q8" s="10"/>
      <c r="R8" s="10"/>
      <c r="S8" s="14"/>
      <c r="T8" s="14"/>
      <c r="U8" s="10"/>
      <c r="V8" s="10"/>
      <c r="W8" s="9"/>
      <c r="X8" s="10"/>
      <c r="Y8" s="9"/>
      <c r="Z8" s="10"/>
    </row>
    <row r="9" spans="1:26" ht="13.75" customHeight="1" x14ac:dyDescent="0.25">
      <c r="A9" s="7"/>
      <c r="B9" s="8" t="s">
        <v>51</v>
      </c>
      <c r="C9" s="9"/>
      <c r="D9" s="9"/>
      <c r="E9" s="10"/>
      <c r="F9" s="9"/>
      <c r="G9" s="10"/>
      <c r="H9" s="10"/>
      <c r="I9" s="14"/>
      <c r="J9" s="14"/>
      <c r="K9" s="10"/>
      <c r="L9" s="14"/>
      <c r="M9" s="10"/>
      <c r="N9" s="10"/>
      <c r="O9" s="9"/>
      <c r="P9" s="9"/>
      <c r="Q9" s="10"/>
      <c r="R9" s="10"/>
      <c r="S9" s="14"/>
      <c r="T9" s="14"/>
      <c r="U9" s="10"/>
      <c r="V9" s="10"/>
      <c r="W9" s="9"/>
      <c r="X9" s="10"/>
      <c r="Y9" s="9"/>
      <c r="Z9" s="10"/>
    </row>
    <row r="10" spans="1:26" ht="14.95" customHeight="1" x14ac:dyDescent="0.25">
      <c r="A10" s="36" t="s">
        <v>153</v>
      </c>
      <c r="B10" s="37"/>
      <c r="C10" s="11">
        <f>SUM(C4,C5,C6,C7,C8,C9)</f>
        <v>0</v>
      </c>
      <c r="D10" s="11">
        <f>SUM(D4,D5,D6,D7,D8,D9)</f>
        <v>0</v>
      </c>
      <c r="E10" s="10">
        <f>IFERROR((C10-D10)/ABS(D10),"-")</f>
        <v>0</v>
      </c>
      <c r="F10" s="12">
        <f>SUM(F4,F5,F6,F7,F8,F9)</f>
        <v>0</v>
      </c>
      <c r="G10" s="10">
        <f>IFERROR((C10-F10)/ABS(F10),"-")</f>
        <v>0</v>
      </c>
      <c r="H10" s="13">
        <f>IFERROR(C10/C10,"-")</f>
        <v>0</v>
      </c>
      <c r="I10" s="15">
        <f>SUM(I4,I5,I6,I7,I8,I9)</f>
        <v>0</v>
      </c>
      <c r="J10" s="15">
        <f>SUM(J4,J5,J6,J7,J8,J9)</f>
        <v>0</v>
      </c>
      <c r="K10" s="16">
        <f>IFERROR((I10-J10)/ABS(J10),"-")</f>
        <v>0</v>
      </c>
      <c r="L10" s="15">
        <f>SUM(L4,L5,L6,L7,L8,L9)</f>
        <v>0</v>
      </c>
      <c r="M10" s="16">
        <f>IFERROR((I10-L10)/ABS(L10),"-")</f>
        <v>0</v>
      </c>
      <c r="N10" s="17">
        <f>IFERROR(I10/I10,"-")</f>
        <v>0</v>
      </c>
      <c r="O10" s="11">
        <f>SUM(O4,O5,O6,O7,O8,O9)</f>
        <v>0</v>
      </c>
      <c r="P10" s="11">
        <f>SUM(P4,P5,P6,P7,P8,P9)</f>
        <v>0</v>
      </c>
      <c r="Q10" s="10">
        <f>IFERROR((O10-P10)/ABS(P10),"-")</f>
        <v>0</v>
      </c>
      <c r="R10" s="17">
        <f>IFERROR(O10/O10,"-")</f>
        <v>0</v>
      </c>
      <c r="S10" s="15">
        <f>SUM(S4,S5,S6,S7,S8,S9)</f>
        <v>0</v>
      </c>
      <c r="T10" s="15">
        <f>SUM(T4,T5,T6,T7,T8,T9)</f>
        <v>0</v>
      </c>
      <c r="U10" s="16">
        <f>IFERROR((S10-T10)/ABS(T10),"-")</f>
        <v>0</v>
      </c>
      <c r="V10" s="17">
        <f>IFERROR(S10/S10,"-")</f>
        <v>0</v>
      </c>
      <c r="W10" s="11">
        <f>SUM(W4,W5,W6,W7,W8,W9)</f>
        <v>0</v>
      </c>
      <c r="X10" s="17">
        <f>IFERROR(W10/W10,"-")</f>
        <v>0</v>
      </c>
      <c r="Y10" s="11">
        <f>SUM(Y4,Y5,Y6,Y7,Y8,Y9)</f>
        <v>0</v>
      </c>
      <c r="Z10" s="19">
        <f>IFERROR((W10-Y10)/ABS(Y10),"-")</f>
        <v>0</v>
      </c>
    </row>
    <row r="11" spans="1:26" ht="13.75" customHeight="1" x14ac:dyDescent="0.25">
      <c r="A11" s="41" t="s">
        <v>157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</row>
    <row r="12" spans="1:26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95" customHeight="1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3.7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honeticPr fontId="9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7"/>
  <sheetViews>
    <sheetView workbookViewId="0">
      <selection activeCell="A18" sqref="A18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customWidth="1"/>
    <col min="4" max="4" width="13.875" style="1" customWidth="1" collapsed="1"/>
    <col min="5" max="5" width="11.25" style="1" customWidth="1"/>
    <col min="6" max="6" width="13.875" style="1" customWidth="1"/>
    <col min="7" max="7" width="11.25" style="1" customWidth="1"/>
    <col min="8" max="8" width="12.75" style="1" customWidth="1"/>
    <col min="9" max="9" width="16.75" style="1" customWidth="1"/>
    <col min="10" max="10" width="15.75" style="1" customWidth="1"/>
    <col min="11" max="11" width="11.25" style="1" customWidth="1"/>
    <col min="12" max="12" width="12.75" style="1" customWidth="1"/>
    <col min="13" max="13" width="12.25" style="1" customWidth="1"/>
    <col min="14" max="14" width="12.25" style="1" customWidth="1" collapsed="1"/>
    <col min="15" max="15" width="16.125" style="1" customWidth="1"/>
    <col min="16" max="16" width="16.125" style="1" customWidth="1" collapsed="1"/>
    <col min="17" max="17" width="12.25" style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customWidth="1"/>
    <col min="22" max="22" width="14.125" style="1" customWidth="1"/>
    <col min="23" max="23" width="13.75" style="1" customWidth="1"/>
    <col min="24" max="24" width="12.25" style="1" customWidth="1"/>
    <col min="25" max="25" width="12.75" style="1" customWidth="1"/>
    <col min="26" max="26" width="12.25" style="1" customWidth="1"/>
    <col min="27" max="16384" width="8.875" style="1"/>
  </cols>
  <sheetData>
    <row r="1" spans="1:26" ht="13.75" customHeight="1" x14ac:dyDescent="0.25">
      <c r="A1"/>
    </row>
    <row r="2" spans="1:26" ht="14.95" customHeight="1" x14ac:dyDescent="0.25">
      <c r="A2" s="20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1" t="s">
        <v>0</v>
      </c>
      <c r="N2" s="21" t="s">
        <v>161</v>
      </c>
      <c r="O2" s="26" t="s">
        <v>2</v>
      </c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spans="1:26" ht="32.950000000000003" customHeight="1" x14ac:dyDescent="0.25">
      <c r="A3" s="27" t="s">
        <v>3</v>
      </c>
      <c r="B3" s="28" t="s">
        <v>4</v>
      </c>
      <c r="C3" s="29" t="s">
        <v>5</v>
      </c>
      <c r="D3" s="29" t="s">
        <v>6</v>
      </c>
      <c r="E3" s="6" t="s">
        <v>7</v>
      </c>
      <c r="F3" s="29" t="s">
        <v>8</v>
      </c>
      <c r="G3" s="6" t="s">
        <v>9</v>
      </c>
      <c r="H3" s="6" t="s">
        <v>10</v>
      </c>
      <c r="I3" s="28" t="s">
        <v>11</v>
      </c>
      <c r="J3" s="28" t="s">
        <v>12</v>
      </c>
      <c r="K3" s="6" t="s">
        <v>7</v>
      </c>
      <c r="L3" s="28" t="s">
        <v>13</v>
      </c>
      <c r="M3" s="6" t="s">
        <v>9</v>
      </c>
      <c r="N3" s="6" t="s">
        <v>14</v>
      </c>
      <c r="O3" s="29" t="s">
        <v>15</v>
      </c>
      <c r="P3" s="29" t="s">
        <v>16</v>
      </c>
      <c r="Q3" s="6" t="s">
        <v>7</v>
      </c>
      <c r="R3" s="6" t="s">
        <v>17</v>
      </c>
      <c r="S3" s="28" t="s">
        <v>18</v>
      </c>
      <c r="T3" s="28" t="s">
        <v>19</v>
      </c>
      <c r="U3" s="6" t="s">
        <v>7</v>
      </c>
      <c r="V3" s="6" t="s">
        <v>20</v>
      </c>
      <c r="W3" s="29" t="s">
        <v>21</v>
      </c>
      <c r="X3" s="6" t="s">
        <v>22</v>
      </c>
      <c r="Y3" s="29" t="s">
        <v>23</v>
      </c>
      <c r="Z3" s="18" t="s">
        <v>9</v>
      </c>
    </row>
    <row r="4" spans="1:26" ht="13.75" customHeight="1" x14ac:dyDescent="0.25">
      <c r="A4" s="7"/>
      <c r="B4" s="30" t="s">
        <v>51</v>
      </c>
      <c r="C4" s="9"/>
      <c r="D4" s="9"/>
      <c r="E4" s="10"/>
      <c r="F4" s="9"/>
      <c r="G4" s="10"/>
      <c r="H4" s="10"/>
      <c r="I4" s="14"/>
      <c r="J4" s="14"/>
      <c r="K4" s="10"/>
      <c r="L4" s="14"/>
      <c r="M4" s="10"/>
      <c r="N4" s="10"/>
      <c r="O4" s="9"/>
      <c r="P4" s="9"/>
      <c r="Q4" s="10"/>
      <c r="R4" s="10"/>
      <c r="S4" s="14"/>
      <c r="T4" s="14"/>
      <c r="U4" s="10"/>
      <c r="V4" s="10"/>
      <c r="W4" s="9"/>
      <c r="X4" s="10"/>
      <c r="Y4" s="9"/>
      <c r="Z4" s="10"/>
    </row>
    <row r="5" spans="1:26" ht="13.75" customHeight="1" x14ac:dyDescent="0.25">
      <c r="A5" s="7"/>
      <c r="B5" s="30" t="s">
        <v>51</v>
      </c>
      <c r="C5" s="9"/>
      <c r="D5" s="9"/>
      <c r="E5" s="10"/>
      <c r="F5" s="9"/>
      <c r="G5" s="10"/>
      <c r="H5" s="10"/>
      <c r="I5" s="14"/>
      <c r="J5" s="14"/>
      <c r="K5" s="10"/>
      <c r="L5" s="14"/>
      <c r="M5" s="10"/>
      <c r="N5" s="10"/>
      <c r="O5" s="9"/>
      <c r="P5" s="9"/>
      <c r="Q5" s="10"/>
      <c r="R5" s="10"/>
      <c r="S5" s="14"/>
      <c r="T5" s="14"/>
      <c r="U5" s="10"/>
      <c r="V5" s="10"/>
      <c r="W5" s="9"/>
      <c r="X5" s="10"/>
      <c r="Y5" s="9"/>
      <c r="Z5" s="10"/>
    </row>
    <row r="6" spans="1:26" ht="13.75" customHeight="1" x14ac:dyDescent="0.25">
      <c r="A6" s="7"/>
      <c r="B6" s="30" t="s">
        <v>51</v>
      </c>
      <c r="C6" s="9"/>
      <c r="D6" s="9"/>
      <c r="E6" s="10"/>
      <c r="F6" s="9"/>
      <c r="G6" s="10"/>
      <c r="H6" s="10"/>
      <c r="I6" s="14"/>
      <c r="J6" s="14"/>
      <c r="K6" s="10"/>
      <c r="L6" s="14"/>
      <c r="M6" s="10"/>
      <c r="N6" s="10"/>
      <c r="O6" s="9"/>
      <c r="P6" s="9"/>
      <c r="Q6" s="10"/>
      <c r="R6" s="10"/>
      <c r="S6" s="14"/>
      <c r="T6" s="14"/>
      <c r="U6" s="10"/>
      <c r="V6" s="10"/>
      <c r="W6" s="9"/>
      <c r="X6" s="10"/>
      <c r="Y6" s="9"/>
      <c r="Z6" s="10"/>
    </row>
    <row r="7" spans="1:26" ht="13.75" customHeight="1" x14ac:dyDescent="0.25">
      <c r="A7" s="7"/>
      <c r="B7" s="30" t="s">
        <v>51</v>
      </c>
      <c r="C7" s="9"/>
      <c r="D7" s="9"/>
      <c r="E7" s="10"/>
      <c r="F7" s="9"/>
      <c r="G7" s="10"/>
      <c r="H7" s="10"/>
      <c r="I7" s="14"/>
      <c r="J7" s="14"/>
      <c r="K7" s="10"/>
      <c r="L7" s="14"/>
      <c r="M7" s="10"/>
      <c r="N7" s="10"/>
      <c r="O7" s="9"/>
      <c r="P7" s="9"/>
      <c r="Q7" s="10"/>
      <c r="R7" s="10"/>
      <c r="S7" s="14"/>
      <c r="T7" s="14"/>
      <c r="U7" s="10"/>
      <c r="V7" s="10"/>
      <c r="W7" s="9"/>
      <c r="X7" s="10"/>
      <c r="Y7" s="9"/>
      <c r="Z7" s="10"/>
    </row>
    <row r="8" spans="1:26" ht="13.75" customHeight="1" x14ac:dyDescent="0.25">
      <c r="A8" s="7"/>
      <c r="B8" s="30" t="s">
        <v>51</v>
      </c>
      <c r="C8" s="9"/>
      <c r="D8" s="9"/>
      <c r="E8" s="10"/>
      <c r="F8" s="9"/>
      <c r="G8" s="10"/>
      <c r="H8" s="10"/>
      <c r="I8" s="14"/>
      <c r="J8" s="14"/>
      <c r="K8" s="10"/>
      <c r="L8" s="14"/>
      <c r="M8" s="10"/>
      <c r="N8" s="10"/>
      <c r="O8" s="9"/>
      <c r="P8" s="9"/>
      <c r="Q8" s="10"/>
      <c r="R8" s="10"/>
      <c r="S8" s="14"/>
      <c r="T8" s="14"/>
      <c r="U8" s="10"/>
      <c r="V8" s="10"/>
      <c r="W8" s="9"/>
      <c r="X8" s="10"/>
      <c r="Y8" s="9"/>
      <c r="Z8" s="10"/>
    </row>
    <row r="9" spans="1:26" ht="13.75" customHeight="1" x14ac:dyDescent="0.25">
      <c r="A9" s="7"/>
      <c r="B9" s="8" t="s">
        <v>51</v>
      </c>
      <c r="C9" s="9"/>
      <c r="D9" s="9"/>
      <c r="E9" s="10"/>
      <c r="F9" s="9"/>
      <c r="G9" s="10"/>
      <c r="H9" s="10"/>
      <c r="I9" s="14"/>
      <c r="J9" s="14"/>
      <c r="K9" s="10"/>
      <c r="L9" s="14"/>
      <c r="M9" s="10"/>
      <c r="N9" s="10"/>
      <c r="O9" s="9"/>
      <c r="P9" s="9"/>
      <c r="Q9" s="10"/>
      <c r="R9" s="10"/>
      <c r="S9" s="14"/>
      <c r="T9" s="14"/>
      <c r="U9" s="10"/>
      <c r="V9" s="10"/>
      <c r="W9" s="9"/>
      <c r="X9" s="10"/>
      <c r="Y9" s="9"/>
      <c r="Z9" s="10"/>
    </row>
    <row r="10" spans="1:26" ht="14.95" customHeight="1" x14ac:dyDescent="0.25">
      <c r="A10" s="36" t="s">
        <v>153</v>
      </c>
      <c r="B10" s="37"/>
      <c r="C10" s="11">
        <f>SUM(C4,C5,C6,C7,C8,C9)</f>
        <v>0</v>
      </c>
      <c r="D10" s="11">
        <f>SUM(D4,D5,D6,D7,D8,D9)</f>
        <v>0</v>
      </c>
      <c r="E10" s="10">
        <f>IFERROR((C10-D10)/ABS(D10),"-")</f>
        <v>0</v>
      </c>
      <c r="F10" s="12">
        <f>SUM(F4,F5,F6,F7,F8,F9)</f>
        <v>0</v>
      </c>
      <c r="G10" s="10">
        <f>IFERROR((C10-F10)/ABS(F10),"-")</f>
        <v>0</v>
      </c>
      <c r="H10" s="13">
        <f>IFERROR(C10/C10,"-")</f>
        <v>0</v>
      </c>
      <c r="I10" s="15">
        <f>SUM(I4,I5,I6,I7,I8,I9)</f>
        <v>0</v>
      </c>
      <c r="J10" s="15">
        <f>SUM(J4,J5,J6,J7,J8,J9)</f>
        <v>0</v>
      </c>
      <c r="K10" s="16">
        <f>IFERROR((I10-J10)/ABS(J10),"-")</f>
        <v>0</v>
      </c>
      <c r="L10" s="15">
        <f>SUM(L4,L5,L6,L7,L8,L9)</f>
        <v>0</v>
      </c>
      <c r="M10" s="16">
        <f>IFERROR((I10-L10)/ABS(L10),"-")</f>
        <v>0</v>
      </c>
      <c r="N10" s="17">
        <f>IFERROR(I10/I10,"-")</f>
        <v>0</v>
      </c>
      <c r="O10" s="11">
        <f>SUM(O4,O5,O6,O7,O8,O9)</f>
        <v>0</v>
      </c>
      <c r="P10" s="11">
        <f>SUM(P4,P5,P6,P7,P8,P9)</f>
        <v>0</v>
      </c>
      <c r="Q10" s="10">
        <f>IFERROR((O10-P10)/ABS(P10),"-")</f>
        <v>0</v>
      </c>
      <c r="R10" s="17">
        <f>IFERROR(O10/O10,"-")</f>
        <v>0</v>
      </c>
      <c r="S10" s="15">
        <f>SUM(S4,S5,S6,S7,S8,S9)</f>
        <v>0</v>
      </c>
      <c r="T10" s="15">
        <f>SUM(T4,T5,T6,T7,T8,T9)</f>
        <v>0</v>
      </c>
      <c r="U10" s="16">
        <f>IFERROR((S10-T10)/ABS(T10),"-")</f>
        <v>0</v>
      </c>
      <c r="V10" s="17">
        <f>IFERROR(S10/S10,"-")</f>
        <v>0</v>
      </c>
      <c r="W10" s="11">
        <f>SUM(W4,W5,W6,W7,W8,W9)</f>
        <v>0</v>
      </c>
      <c r="X10" s="17">
        <f>IFERROR(W10/W10,"-")</f>
        <v>0</v>
      </c>
      <c r="Y10" s="11">
        <f>SUM(Y4,Y5,Y6,Y7,Y8,Y9)</f>
        <v>0</v>
      </c>
      <c r="Z10" s="19">
        <f>IFERROR((W10-Y10)/ABS(Y10),"-")</f>
        <v>0</v>
      </c>
    </row>
    <row r="11" spans="1:26" ht="13.75" customHeight="1" x14ac:dyDescent="0.25">
      <c r="A11" s="41" t="s">
        <v>157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</row>
    <row r="12" spans="1:26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95" customHeight="1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3.7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honeticPr fontId="9" type="noConversion"/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7"/>
  <sheetViews>
    <sheetView workbookViewId="0">
      <selection activeCell="A18" sqref="A18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customWidth="1"/>
    <col min="4" max="4" width="13.875" style="1" customWidth="1" collapsed="1"/>
    <col min="5" max="5" width="11.25" style="1" customWidth="1"/>
    <col min="6" max="6" width="13.875" style="1" customWidth="1"/>
    <col min="7" max="7" width="11.25" style="1" customWidth="1"/>
    <col min="8" max="8" width="12.75" style="1" customWidth="1"/>
    <col min="9" max="9" width="16.75" style="1" customWidth="1"/>
    <col min="10" max="10" width="15.75" style="1" customWidth="1"/>
    <col min="11" max="11" width="11.25" style="1" customWidth="1"/>
    <col min="12" max="12" width="12.75" style="1" customWidth="1"/>
    <col min="13" max="13" width="12.25" style="1" customWidth="1"/>
    <col min="14" max="14" width="12.25" style="1" customWidth="1" collapsed="1"/>
    <col min="15" max="15" width="16.125" style="1" customWidth="1"/>
    <col min="16" max="16" width="16.125" style="1" customWidth="1" collapsed="1"/>
    <col min="17" max="17" width="12.25" style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customWidth="1"/>
    <col min="22" max="22" width="14.125" style="1" customWidth="1"/>
    <col min="23" max="23" width="13.75" style="1" customWidth="1"/>
    <col min="24" max="24" width="12.25" style="1" customWidth="1"/>
    <col min="25" max="25" width="12.75" style="1" customWidth="1"/>
    <col min="26" max="26" width="12.25" style="1" customWidth="1"/>
    <col min="27" max="16384" width="8.875" style="1"/>
  </cols>
  <sheetData>
    <row r="1" spans="1:26" ht="13.75" customHeight="1" x14ac:dyDescent="0.25">
      <c r="A1"/>
    </row>
    <row r="2" spans="1:26" ht="14.95" customHeight="1" x14ac:dyDescent="0.25">
      <c r="A2" s="20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1" t="s">
        <v>0</v>
      </c>
      <c r="N2" s="21" t="s">
        <v>162</v>
      </c>
      <c r="O2" s="26" t="s">
        <v>2</v>
      </c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spans="1:26" ht="32.950000000000003" customHeight="1" x14ac:dyDescent="0.25">
      <c r="A3" s="27" t="s">
        <v>3</v>
      </c>
      <c r="B3" s="28" t="s">
        <v>4</v>
      </c>
      <c r="C3" s="29" t="s">
        <v>5</v>
      </c>
      <c r="D3" s="29" t="s">
        <v>6</v>
      </c>
      <c r="E3" s="6" t="s">
        <v>7</v>
      </c>
      <c r="F3" s="29" t="s">
        <v>8</v>
      </c>
      <c r="G3" s="6" t="s">
        <v>9</v>
      </c>
      <c r="H3" s="6" t="s">
        <v>10</v>
      </c>
      <c r="I3" s="28" t="s">
        <v>11</v>
      </c>
      <c r="J3" s="28" t="s">
        <v>12</v>
      </c>
      <c r="K3" s="6" t="s">
        <v>7</v>
      </c>
      <c r="L3" s="28" t="s">
        <v>13</v>
      </c>
      <c r="M3" s="6" t="s">
        <v>9</v>
      </c>
      <c r="N3" s="6" t="s">
        <v>14</v>
      </c>
      <c r="O3" s="29" t="s">
        <v>15</v>
      </c>
      <c r="P3" s="29" t="s">
        <v>16</v>
      </c>
      <c r="Q3" s="6" t="s">
        <v>7</v>
      </c>
      <c r="R3" s="6" t="s">
        <v>17</v>
      </c>
      <c r="S3" s="28" t="s">
        <v>18</v>
      </c>
      <c r="T3" s="28" t="s">
        <v>19</v>
      </c>
      <c r="U3" s="6" t="s">
        <v>7</v>
      </c>
      <c r="V3" s="6" t="s">
        <v>20</v>
      </c>
      <c r="W3" s="29" t="s">
        <v>21</v>
      </c>
      <c r="X3" s="6" t="s">
        <v>22</v>
      </c>
      <c r="Y3" s="29" t="s">
        <v>23</v>
      </c>
      <c r="Z3" s="18" t="s">
        <v>9</v>
      </c>
    </row>
    <row r="4" spans="1:26" ht="13.75" customHeight="1" x14ac:dyDescent="0.25">
      <c r="A4" s="7"/>
      <c r="B4" s="8" t="s">
        <v>51</v>
      </c>
      <c r="C4" s="9"/>
      <c r="D4" s="9"/>
      <c r="E4" s="10"/>
      <c r="F4" s="9"/>
      <c r="G4" s="10"/>
      <c r="H4" s="10"/>
      <c r="I4" s="14"/>
      <c r="J4" s="14"/>
      <c r="K4" s="10"/>
      <c r="L4" s="14"/>
      <c r="M4" s="10"/>
      <c r="N4" s="10"/>
      <c r="O4" s="9"/>
      <c r="P4" s="9"/>
      <c r="Q4" s="10"/>
      <c r="R4" s="10"/>
      <c r="S4" s="14"/>
      <c r="T4" s="14"/>
      <c r="U4" s="10"/>
      <c r="V4" s="10"/>
      <c r="W4" s="9"/>
      <c r="X4" s="10"/>
      <c r="Y4" s="9"/>
      <c r="Z4" s="10"/>
    </row>
    <row r="5" spans="1:26" ht="13.75" customHeight="1" x14ac:dyDescent="0.25">
      <c r="A5" s="7"/>
      <c r="B5" s="8" t="s">
        <v>51</v>
      </c>
      <c r="C5" s="9"/>
      <c r="D5" s="9"/>
      <c r="E5" s="10"/>
      <c r="F5" s="9"/>
      <c r="G5" s="10"/>
      <c r="H5" s="10"/>
      <c r="I5" s="14"/>
      <c r="J5" s="14"/>
      <c r="K5" s="10"/>
      <c r="L5" s="14"/>
      <c r="M5" s="10"/>
      <c r="N5" s="10"/>
      <c r="O5" s="9"/>
      <c r="P5" s="9"/>
      <c r="Q5" s="10"/>
      <c r="R5" s="10"/>
      <c r="S5" s="14"/>
      <c r="T5" s="14"/>
      <c r="U5" s="10"/>
      <c r="V5" s="10"/>
      <c r="W5" s="9"/>
      <c r="X5" s="10"/>
      <c r="Y5" s="9"/>
      <c r="Z5" s="10"/>
    </row>
    <row r="6" spans="1:26" ht="13.75" customHeight="1" x14ac:dyDescent="0.25">
      <c r="A6" s="7"/>
      <c r="B6" s="8" t="s">
        <v>51</v>
      </c>
      <c r="C6" s="9"/>
      <c r="D6" s="9"/>
      <c r="E6" s="10"/>
      <c r="F6" s="9"/>
      <c r="G6" s="10"/>
      <c r="H6" s="10"/>
      <c r="I6" s="14"/>
      <c r="J6" s="14"/>
      <c r="K6" s="10"/>
      <c r="L6" s="14"/>
      <c r="M6" s="10"/>
      <c r="N6" s="10"/>
      <c r="O6" s="9"/>
      <c r="P6" s="9"/>
      <c r="Q6" s="10"/>
      <c r="R6" s="10"/>
      <c r="S6" s="14"/>
      <c r="T6" s="14"/>
      <c r="U6" s="10"/>
      <c r="V6" s="10"/>
      <c r="W6" s="9"/>
      <c r="X6" s="10"/>
      <c r="Y6" s="9"/>
      <c r="Z6" s="10"/>
    </row>
    <row r="7" spans="1:26" ht="13.75" customHeight="1" x14ac:dyDescent="0.25">
      <c r="A7" s="7"/>
      <c r="B7" s="8" t="s">
        <v>51</v>
      </c>
      <c r="C7" s="9"/>
      <c r="D7" s="9"/>
      <c r="E7" s="10"/>
      <c r="F7" s="9"/>
      <c r="G7" s="10"/>
      <c r="H7" s="10"/>
      <c r="I7" s="14"/>
      <c r="J7" s="14"/>
      <c r="K7" s="10"/>
      <c r="L7" s="14"/>
      <c r="M7" s="10"/>
      <c r="N7" s="10"/>
      <c r="O7" s="9"/>
      <c r="P7" s="9"/>
      <c r="Q7" s="10"/>
      <c r="R7" s="10"/>
      <c r="S7" s="14"/>
      <c r="T7" s="14"/>
      <c r="U7" s="10"/>
      <c r="V7" s="10"/>
      <c r="W7" s="9"/>
      <c r="X7" s="10"/>
      <c r="Y7" s="9"/>
      <c r="Z7" s="10"/>
    </row>
    <row r="8" spans="1:26" ht="13.75" customHeight="1" x14ac:dyDescent="0.25">
      <c r="A8" s="7"/>
      <c r="B8" s="8" t="s">
        <v>51</v>
      </c>
      <c r="C8" s="9"/>
      <c r="D8" s="9"/>
      <c r="E8" s="10"/>
      <c r="F8" s="9"/>
      <c r="G8" s="10"/>
      <c r="H8" s="10"/>
      <c r="I8" s="14"/>
      <c r="J8" s="14"/>
      <c r="K8" s="10"/>
      <c r="L8" s="14"/>
      <c r="M8" s="10"/>
      <c r="N8" s="10"/>
      <c r="O8" s="9"/>
      <c r="P8" s="9"/>
      <c r="Q8" s="10"/>
      <c r="R8" s="10"/>
      <c r="S8" s="14"/>
      <c r="T8" s="14"/>
      <c r="U8" s="10"/>
      <c r="V8" s="10"/>
      <c r="W8" s="9"/>
      <c r="X8" s="10"/>
      <c r="Y8" s="9"/>
      <c r="Z8" s="10"/>
    </row>
    <row r="9" spans="1:26" ht="13.75" customHeight="1" x14ac:dyDescent="0.25">
      <c r="A9" s="7"/>
      <c r="B9" s="8" t="s">
        <v>51</v>
      </c>
      <c r="C9" s="9"/>
      <c r="D9" s="9"/>
      <c r="E9" s="10"/>
      <c r="F9" s="9"/>
      <c r="G9" s="10"/>
      <c r="H9" s="10"/>
      <c r="I9" s="14"/>
      <c r="J9" s="14"/>
      <c r="K9" s="10"/>
      <c r="L9" s="14"/>
      <c r="M9" s="10"/>
      <c r="N9" s="10"/>
      <c r="O9" s="9"/>
      <c r="P9" s="9"/>
      <c r="Q9" s="10"/>
      <c r="R9" s="10"/>
      <c r="S9" s="14"/>
      <c r="T9" s="14"/>
      <c r="U9" s="10"/>
      <c r="V9" s="10"/>
      <c r="W9" s="9"/>
      <c r="X9" s="10"/>
      <c r="Y9" s="9"/>
      <c r="Z9" s="10"/>
    </row>
    <row r="10" spans="1:26" ht="14.95" customHeight="1" x14ac:dyDescent="0.25">
      <c r="A10" s="36" t="s">
        <v>153</v>
      </c>
      <c r="B10" s="37"/>
      <c r="C10" s="11">
        <f>SUM(C4,C5,C6,C7,C8,C9)</f>
        <v>0</v>
      </c>
      <c r="D10" s="11">
        <f>SUM(D4,D5,D6,D7,D8,D9)</f>
        <v>0</v>
      </c>
      <c r="E10" s="10">
        <f>IFERROR((C10-D10)/ABS(D10),"-")</f>
        <v>0</v>
      </c>
      <c r="F10" s="12">
        <f>SUM(F4,F5,F6,F7,F8,F9)</f>
        <v>0</v>
      </c>
      <c r="G10" s="10">
        <f>IFERROR((C10-F10)/ABS(F10),"-")</f>
        <v>0</v>
      </c>
      <c r="H10" s="13">
        <f>IFERROR(C10/C10,"-")</f>
        <v>0</v>
      </c>
      <c r="I10" s="15">
        <f>SUM(I4,I5,I6,I7,I8,I9)</f>
        <v>0</v>
      </c>
      <c r="J10" s="15">
        <f>SUM(J4,J5,J6,J7,J8,J9)</f>
        <v>0</v>
      </c>
      <c r="K10" s="16">
        <f>IFERROR((I10-J10)/ABS(J10),"-")</f>
        <v>0</v>
      </c>
      <c r="L10" s="15">
        <f>SUM(L4,L5,L6,L7,L8,L9)</f>
        <v>0</v>
      </c>
      <c r="M10" s="16">
        <f>IFERROR((I10-L10)/ABS(L10),"-")</f>
        <v>0</v>
      </c>
      <c r="N10" s="17">
        <f>IFERROR(I10/I10,"-")</f>
        <v>0</v>
      </c>
      <c r="O10" s="11">
        <f>SUM(O4,O5,O6,O7,O8,O9)</f>
        <v>0</v>
      </c>
      <c r="P10" s="11">
        <f>SUM(P4,P5,P6,P7,P8,P9)</f>
        <v>0</v>
      </c>
      <c r="Q10" s="10">
        <f>IFERROR((O10-P10)/ABS(P10),"-")</f>
        <v>0</v>
      </c>
      <c r="R10" s="17">
        <f>IFERROR(O10/O10,"-")</f>
        <v>0</v>
      </c>
      <c r="S10" s="15">
        <f>SUM(S4,S5,S6,S7,S8,S9)</f>
        <v>0</v>
      </c>
      <c r="T10" s="15">
        <f>SUM(T4,T5,T6,T7,T8,T9)</f>
        <v>0</v>
      </c>
      <c r="U10" s="16">
        <f>IFERROR((S10-T10)/ABS(T10),"-")</f>
        <v>0</v>
      </c>
      <c r="V10" s="17">
        <f>IFERROR(S10/S10,"-")</f>
        <v>0</v>
      </c>
      <c r="W10" s="11">
        <f>SUM(W4,W5,W6,W7,W8,W9)</f>
        <v>0</v>
      </c>
      <c r="X10" s="17">
        <f>IFERROR(W10/W10,"-")</f>
        <v>0</v>
      </c>
      <c r="Y10" s="11">
        <f>SUM(Y4,Y5,Y6,Y7,Y8,Y9)</f>
        <v>0</v>
      </c>
      <c r="Z10" s="19">
        <f>IFERROR((W10-Y10)/ABS(Y10),"-")</f>
        <v>0</v>
      </c>
    </row>
    <row r="11" spans="1:26" ht="13.75" customHeight="1" x14ac:dyDescent="0.25">
      <c r="A11" s="41" t="s">
        <v>157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</row>
    <row r="12" spans="1:26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95" customHeight="1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3.7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honeticPr fontId="9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17"/>
  <sheetViews>
    <sheetView workbookViewId="0">
      <selection activeCell="A18" sqref="A18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customWidth="1"/>
    <col min="4" max="4" width="13.875" style="1" customWidth="1" collapsed="1"/>
    <col min="5" max="5" width="11.25" style="1" customWidth="1"/>
    <col min="6" max="6" width="13.875" style="1" customWidth="1"/>
    <col min="7" max="7" width="11.25" style="1" customWidth="1"/>
    <col min="8" max="8" width="12.75" style="1" customWidth="1"/>
    <col min="9" max="9" width="16.75" style="1" customWidth="1"/>
    <col min="10" max="10" width="15.75" style="1" customWidth="1"/>
    <col min="11" max="11" width="11.25" style="1" customWidth="1"/>
    <col min="12" max="12" width="12.75" style="1" customWidth="1"/>
    <col min="13" max="13" width="12.25" style="1" customWidth="1"/>
    <col min="14" max="14" width="12.25" style="1" customWidth="1" collapsed="1"/>
    <col min="15" max="15" width="16.125" style="1" customWidth="1"/>
    <col min="16" max="16" width="16.125" style="1" customWidth="1" collapsed="1"/>
    <col min="17" max="17" width="12.25" style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customWidth="1"/>
    <col min="22" max="22" width="14.125" style="1" customWidth="1"/>
    <col min="23" max="23" width="13.75" style="1" customWidth="1"/>
    <col min="24" max="24" width="12.25" style="1" customWidth="1"/>
    <col min="25" max="25" width="12.75" style="1" customWidth="1"/>
    <col min="26" max="26" width="12.25" style="1" customWidth="1"/>
    <col min="27" max="16384" width="8.875" style="1"/>
  </cols>
  <sheetData>
    <row r="1" spans="1:26" ht="13.75" customHeight="1" x14ac:dyDescent="0.25">
      <c r="A1"/>
    </row>
    <row r="2" spans="1:26" ht="14.95" customHeight="1" x14ac:dyDescent="0.25">
      <c r="A2" s="20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1" t="s">
        <v>0</v>
      </c>
      <c r="N2" s="21" t="s">
        <v>163</v>
      </c>
      <c r="O2" s="26" t="s">
        <v>2</v>
      </c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spans="1:26" ht="32.950000000000003" customHeight="1" x14ac:dyDescent="0.25">
      <c r="A3" s="27" t="s">
        <v>3</v>
      </c>
      <c r="B3" s="28" t="s">
        <v>4</v>
      </c>
      <c r="C3" s="29" t="s">
        <v>5</v>
      </c>
      <c r="D3" s="29" t="s">
        <v>6</v>
      </c>
      <c r="E3" s="6" t="s">
        <v>7</v>
      </c>
      <c r="F3" s="29" t="s">
        <v>8</v>
      </c>
      <c r="G3" s="6" t="s">
        <v>9</v>
      </c>
      <c r="H3" s="6" t="s">
        <v>10</v>
      </c>
      <c r="I3" s="28" t="s">
        <v>11</v>
      </c>
      <c r="J3" s="28" t="s">
        <v>12</v>
      </c>
      <c r="K3" s="6" t="s">
        <v>7</v>
      </c>
      <c r="L3" s="28" t="s">
        <v>13</v>
      </c>
      <c r="M3" s="6" t="s">
        <v>9</v>
      </c>
      <c r="N3" s="6" t="s">
        <v>14</v>
      </c>
      <c r="O3" s="29" t="s">
        <v>15</v>
      </c>
      <c r="P3" s="29" t="s">
        <v>16</v>
      </c>
      <c r="Q3" s="6" t="s">
        <v>7</v>
      </c>
      <c r="R3" s="6" t="s">
        <v>17</v>
      </c>
      <c r="S3" s="28" t="s">
        <v>18</v>
      </c>
      <c r="T3" s="28" t="s">
        <v>19</v>
      </c>
      <c r="U3" s="6" t="s">
        <v>7</v>
      </c>
      <c r="V3" s="6" t="s">
        <v>20</v>
      </c>
      <c r="W3" s="29" t="s">
        <v>21</v>
      </c>
      <c r="X3" s="6" t="s">
        <v>22</v>
      </c>
      <c r="Y3" s="29" t="s">
        <v>23</v>
      </c>
      <c r="Z3" s="18" t="s">
        <v>9</v>
      </c>
    </row>
    <row r="4" spans="1:26" ht="13.75" customHeight="1" x14ac:dyDescent="0.25">
      <c r="A4" s="7"/>
      <c r="B4" s="8" t="s">
        <v>51</v>
      </c>
      <c r="C4" s="9"/>
      <c r="D4" s="9"/>
      <c r="E4" s="10"/>
      <c r="F4" s="9"/>
      <c r="G4" s="10"/>
      <c r="H4" s="10"/>
      <c r="I4" s="14"/>
      <c r="J4" s="14"/>
      <c r="K4" s="10"/>
      <c r="L4" s="14"/>
      <c r="M4" s="10"/>
      <c r="N4" s="10"/>
      <c r="O4" s="9"/>
      <c r="P4" s="9"/>
      <c r="Q4" s="10"/>
      <c r="R4" s="10"/>
      <c r="S4" s="14"/>
      <c r="T4" s="14"/>
      <c r="U4" s="10"/>
      <c r="V4" s="10"/>
      <c r="W4" s="9"/>
      <c r="X4" s="10"/>
      <c r="Y4" s="9"/>
      <c r="Z4" s="10"/>
    </row>
    <row r="5" spans="1:26" ht="13.75" customHeight="1" x14ac:dyDescent="0.25">
      <c r="A5" s="7"/>
      <c r="B5" s="8" t="s">
        <v>51</v>
      </c>
      <c r="C5" s="9"/>
      <c r="D5" s="9"/>
      <c r="E5" s="10"/>
      <c r="F5" s="9"/>
      <c r="G5" s="10"/>
      <c r="H5" s="10"/>
      <c r="I5" s="14"/>
      <c r="J5" s="14"/>
      <c r="K5" s="10"/>
      <c r="L5" s="14"/>
      <c r="M5" s="10"/>
      <c r="N5" s="10"/>
      <c r="O5" s="9"/>
      <c r="P5" s="9"/>
      <c r="Q5" s="10"/>
      <c r="R5" s="10"/>
      <c r="S5" s="14"/>
      <c r="T5" s="14"/>
      <c r="U5" s="10"/>
      <c r="V5" s="10"/>
      <c r="W5" s="9"/>
      <c r="X5" s="10"/>
      <c r="Y5" s="9"/>
      <c r="Z5" s="10"/>
    </row>
    <row r="6" spans="1:26" ht="13.75" customHeight="1" x14ac:dyDescent="0.25">
      <c r="A6" s="7"/>
      <c r="B6" s="8" t="s">
        <v>51</v>
      </c>
      <c r="C6" s="9"/>
      <c r="D6" s="9"/>
      <c r="E6" s="10"/>
      <c r="F6" s="9"/>
      <c r="G6" s="10"/>
      <c r="H6" s="10"/>
      <c r="I6" s="14"/>
      <c r="J6" s="14"/>
      <c r="K6" s="10"/>
      <c r="L6" s="14"/>
      <c r="M6" s="10"/>
      <c r="N6" s="10"/>
      <c r="O6" s="9"/>
      <c r="P6" s="9"/>
      <c r="Q6" s="10"/>
      <c r="R6" s="10"/>
      <c r="S6" s="14"/>
      <c r="T6" s="14"/>
      <c r="U6" s="10"/>
      <c r="V6" s="10"/>
      <c r="W6" s="9"/>
      <c r="X6" s="10"/>
      <c r="Y6" s="9"/>
      <c r="Z6" s="10"/>
    </row>
    <row r="7" spans="1:26" ht="13.75" customHeight="1" x14ac:dyDescent="0.25">
      <c r="A7" s="7"/>
      <c r="B7" s="8" t="s">
        <v>51</v>
      </c>
      <c r="C7" s="9"/>
      <c r="D7" s="9"/>
      <c r="E7" s="10"/>
      <c r="F7" s="9"/>
      <c r="G7" s="10"/>
      <c r="H7" s="10"/>
      <c r="I7" s="14"/>
      <c r="J7" s="14"/>
      <c r="K7" s="10"/>
      <c r="L7" s="14"/>
      <c r="M7" s="10"/>
      <c r="N7" s="10"/>
      <c r="O7" s="9"/>
      <c r="P7" s="9"/>
      <c r="Q7" s="10"/>
      <c r="R7" s="10"/>
      <c r="S7" s="14"/>
      <c r="T7" s="14"/>
      <c r="U7" s="10"/>
      <c r="V7" s="10"/>
      <c r="W7" s="9"/>
      <c r="X7" s="10"/>
      <c r="Y7" s="9"/>
      <c r="Z7" s="10"/>
    </row>
    <row r="8" spans="1:26" ht="13.75" customHeight="1" x14ac:dyDescent="0.25">
      <c r="A8" s="7"/>
      <c r="B8" s="8" t="s">
        <v>51</v>
      </c>
      <c r="C8" s="9"/>
      <c r="D8" s="9"/>
      <c r="E8" s="10"/>
      <c r="F8" s="9"/>
      <c r="G8" s="10"/>
      <c r="H8" s="10"/>
      <c r="I8" s="14"/>
      <c r="J8" s="14"/>
      <c r="K8" s="10"/>
      <c r="L8" s="14"/>
      <c r="M8" s="10"/>
      <c r="N8" s="10"/>
      <c r="O8" s="9"/>
      <c r="P8" s="9"/>
      <c r="Q8" s="10"/>
      <c r="R8" s="10"/>
      <c r="S8" s="14"/>
      <c r="T8" s="14"/>
      <c r="U8" s="10"/>
      <c r="V8" s="10"/>
      <c r="W8" s="9"/>
      <c r="X8" s="10"/>
      <c r="Y8" s="9"/>
      <c r="Z8" s="10"/>
    </row>
    <row r="9" spans="1:26" ht="13.75" customHeight="1" x14ac:dyDescent="0.25">
      <c r="A9" s="7"/>
      <c r="B9" s="8" t="s">
        <v>51</v>
      </c>
      <c r="C9" s="9"/>
      <c r="D9" s="9"/>
      <c r="E9" s="10"/>
      <c r="F9" s="9"/>
      <c r="G9" s="10"/>
      <c r="H9" s="10"/>
      <c r="I9" s="14"/>
      <c r="J9" s="14"/>
      <c r="K9" s="10"/>
      <c r="L9" s="14"/>
      <c r="M9" s="10"/>
      <c r="N9" s="10"/>
      <c r="O9" s="9"/>
      <c r="P9" s="9"/>
      <c r="Q9" s="10"/>
      <c r="R9" s="10"/>
      <c r="S9" s="14"/>
      <c r="T9" s="14"/>
      <c r="U9" s="10"/>
      <c r="V9" s="10"/>
      <c r="W9" s="9"/>
      <c r="X9" s="10"/>
      <c r="Y9" s="9"/>
      <c r="Z9" s="10"/>
    </row>
    <row r="10" spans="1:26" ht="14.95" customHeight="1" x14ac:dyDescent="0.25">
      <c r="A10" s="36" t="s">
        <v>153</v>
      </c>
      <c r="B10" s="37"/>
      <c r="C10" s="11">
        <f>SUM(C4,C5,C6,C7,C8,C9)</f>
        <v>0</v>
      </c>
      <c r="D10" s="11">
        <f>SUM(D4,D5,D6,D7,D8,D9)</f>
        <v>0</v>
      </c>
      <c r="E10" s="10">
        <f>IFERROR((C10-D10)/ABS(D10),"-")</f>
        <v>0</v>
      </c>
      <c r="F10" s="12">
        <f>SUM(F4,F5,F6,F7,F8,F9)</f>
        <v>0</v>
      </c>
      <c r="G10" s="10">
        <f>IFERROR((C10-F10)/ABS(F10),"-")</f>
        <v>0</v>
      </c>
      <c r="H10" s="13">
        <f>IFERROR(C10/C10,"-")</f>
        <v>0</v>
      </c>
      <c r="I10" s="15">
        <f>SUM(I4,I5,I6,I7,I8,I9)</f>
        <v>0</v>
      </c>
      <c r="J10" s="15">
        <f>SUM(J4,J5,J6,J7,J8,J9)</f>
        <v>0</v>
      </c>
      <c r="K10" s="16">
        <f>IFERROR((I10-J10)/ABS(J10),"-")</f>
        <v>0</v>
      </c>
      <c r="L10" s="15">
        <f>SUM(L4,L5,L6,L7,L8,L9)</f>
        <v>0</v>
      </c>
      <c r="M10" s="16">
        <f>IFERROR((I10-L10)/ABS(L10),"-")</f>
        <v>0</v>
      </c>
      <c r="N10" s="17">
        <f>IFERROR(I10/I10,"-")</f>
        <v>0</v>
      </c>
      <c r="O10" s="11">
        <f>SUM(O4,O5,O6,O7,O8,O9)</f>
        <v>0</v>
      </c>
      <c r="P10" s="11">
        <f>SUM(P4,P5,P6,P7,P8,P9)</f>
        <v>0</v>
      </c>
      <c r="Q10" s="10">
        <f>IFERROR((O10-P10)/ABS(P10),"-")</f>
        <v>0</v>
      </c>
      <c r="R10" s="17">
        <f>IFERROR(O10/O10,"-")</f>
        <v>0</v>
      </c>
      <c r="S10" s="15">
        <f>SUM(S4,S5,S6,S7,S8,S9)</f>
        <v>0</v>
      </c>
      <c r="T10" s="15">
        <f>SUM(T4,T5,T6,T7,T8,T9)</f>
        <v>0</v>
      </c>
      <c r="U10" s="16">
        <f>IFERROR((S10-T10)/ABS(T10),"-")</f>
        <v>0</v>
      </c>
      <c r="V10" s="17">
        <f>IFERROR(S10/S10,"-")</f>
        <v>0</v>
      </c>
      <c r="W10" s="11">
        <f>SUM(W4,W5,W6,W7,W8,W9)</f>
        <v>0</v>
      </c>
      <c r="X10" s="17">
        <f>IFERROR(W10/W10,"-")</f>
        <v>0</v>
      </c>
      <c r="Y10" s="11">
        <f>SUM(Y4,Y5,Y6,Y7,Y8,Y9)</f>
        <v>0</v>
      </c>
      <c r="Z10" s="19">
        <f>IFERROR((W10-Y10)/ABS(Y10),"-")</f>
        <v>0</v>
      </c>
    </row>
    <row r="11" spans="1:26" ht="13.75" customHeight="1" x14ac:dyDescent="0.25">
      <c r="A11" s="41" t="s">
        <v>157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</row>
    <row r="12" spans="1:26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95" customHeight="1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3.7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honeticPr fontId="9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17"/>
  <sheetViews>
    <sheetView workbookViewId="0">
      <selection activeCell="A18" sqref="A18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customWidth="1"/>
    <col min="4" max="4" width="13.875" style="1" customWidth="1" collapsed="1"/>
    <col min="5" max="5" width="11.25" style="1" customWidth="1"/>
    <col min="6" max="6" width="13.875" style="1" customWidth="1"/>
    <col min="7" max="7" width="11.25" style="1" customWidth="1"/>
    <col min="8" max="8" width="12.75" style="1" customWidth="1"/>
    <col min="9" max="9" width="16.75" style="1" customWidth="1"/>
    <col min="10" max="10" width="15.75" style="1" customWidth="1"/>
    <col min="11" max="11" width="11.25" style="1" customWidth="1"/>
    <col min="12" max="12" width="12.75" style="1" customWidth="1"/>
    <col min="13" max="13" width="12.25" style="1" customWidth="1"/>
    <col min="14" max="14" width="12.25" style="1" customWidth="1" collapsed="1"/>
    <col min="15" max="15" width="16.125" style="1" customWidth="1"/>
    <col min="16" max="16" width="16.125" style="1" customWidth="1" collapsed="1"/>
    <col min="17" max="17" width="12.25" style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customWidth="1"/>
    <col min="22" max="22" width="14.125" style="1" customWidth="1"/>
    <col min="23" max="23" width="13.75" style="1" customWidth="1"/>
    <col min="24" max="24" width="12.25" style="1" customWidth="1"/>
    <col min="25" max="25" width="12.75" style="1" customWidth="1"/>
    <col min="26" max="26" width="12.25" style="1" customWidth="1"/>
    <col min="27" max="16384" width="8.875" style="1"/>
  </cols>
  <sheetData>
    <row r="1" spans="1:26" ht="13.75" customHeight="1" x14ac:dyDescent="0.25">
      <c r="A1"/>
    </row>
    <row r="2" spans="1:26" ht="14.95" customHeight="1" x14ac:dyDescent="0.25">
      <c r="A2" s="20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1" t="s">
        <v>0</v>
      </c>
      <c r="N2" s="21" t="s">
        <v>164</v>
      </c>
      <c r="O2" s="26" t="s">
        <v>2</v>
      </c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spans="1:26" ht="32.950000000000003" customHeight="1" x14ac:dyDescent="0.25">
      <c r="A3" s="27" t="s">
        <v>3</v>
      </c>
      <c r="B3" s="28" t="s">
        <v>4</v>
      </c>
      <c r="C3" s="29" t="s">
        <v>5</v>
      </c>
      <c r="D3" s="29" t="s">
        <v>6</v>
      </c>
      <c r="E3" s="6" t="s">
        <v>7</v>
      </c>
      <c r="F3" s="29" t="s">
        <v>8</v>
      </c>
      <c r="G3" s="6" t="s">
        <v>9</v>
      </c>
      <c r="H3" s="6" t="s">
        <v>10</v>
      </c>
      <c r="I3" s="28" t="s">
        <v>11</v>
      </c>
      <c r="J3" s="28" t="s">
        <v>12</v>
      </c>
      <c r="K3" s="6" t="s">
        <v>7</v>
      </c>
      <c r="L3" s="28" t="s">
        <v>13</v>
      </c>
      <c r="M3" s="6" t="s">
        <v>9</v>
      </c>
      <c r="N3" s="6" t="s">
        <v>14</v>
      </c>
      <c r="O3" s="29" t="s">
        <v>15</v>
      </c>
      <c r="P3" s="29" t="s">
        <v>16</v>
      </c>
      <c r="Q3" s="6" t="s">
        <v>7</v>
      </c>
      <c r="R3" s="6" t="s">
        <v>17</v>
      </c>
      <c r="S3" s="28" t="s">
        <v>18</v>
      </c>
      <c r="T3" s="28" t="s">
        <v>19</v>
      </c>
      <c r="U3" s="6" t="s">
        <v>7</v>
      </c>
      <c r="V3" s="6" t="s">
        <v>20</v>
      </c>
      <c r="W3" s="29" t="s">
        <v>21</v>
      </c>
      <c r="X3" s="6" t="s">
        <v>22</v>
      </c>
      <c r="Y3" s="29" t="s">
        <v>23</v>
      </c>
      <c r="Z3" s="18" t="s">
        <v>9</v>
      </c>
    </row>
    <row r="4" spans="1:26" ht="13.75" customHeight="1" x14ac:dyDescent="0.25">
      <c r="A4" s="7"/>
      <c r="B4" s="8" t="s">
        <v>51</v>
      </c>
      <c r="C4" s="9"/>
      <c r="D4" s="9"/>
      <c r="E4" s="10"/>
      <c r="F4" s="9"/>
      <c r="G4" s="10"/>
      <c r="H4" s="10"/>
      <c r="I4" s="14"/>
      <c r="J4" s="14"/>
      <c r="K4" s="10"/>
      <c r="L4" s="14"/>
      <c r="M4" s="10"/>
      <c r="N4" s="10"/>
      <c r="O4" s="9"/>
      <c r="P4" s="9"/>
      <c r="Q4" s="10"/>
      <c r="R4" s="10"/>
      <c r="S4" s="14"/>
      <c r="T4" s="14"/>
      <c r="U4" s="10"/>
      <c r="V4" s="10"/>
      <c r="W4" s="9"/>
      <c r="X4" s="10"/>
      <c r="Y4" s="9"/>
      <c r="Z4" s="10"/>
    </row>
    <row r="5" spans="1:26" ht="13.75" customHeight="1" x14ac:dyDescent="0.25">
      <c r="A5" s="7"/>
      <c r="B5" s="8" t="s">
        <v>51</v>
      </c>
      <c r="C5" s="9"/>
      <c r="D5" s="9"/>
      <c r="E5" s="10"/>
      <c r="F5" s="9"/>
      <c r="G5" s="10"/>
      <c r="H5" s="10"/>
      <c r="I5" s="14"/>
      <c r="J5" s="14"/>
      <c r="K5" s="10"/>
      <c r="L5" s="14"/>
      <c r="M5" s="10"/>
      <c r="N5" s="10"/>
      <c r="O5" s="9"/>
      <c r="P5" s="9"/>
      <c r="Q5" s="10"/>
      <c r="R5" s="10"/>
      <c r="S5" s="14"/>
      <c r="T5" s="14"/>
      <c r="U5" s="10"/>
      <c r="V5" s="10"/>
      <c r="W5" s="9"/>
      <c r="X5" s="10"/>
      <c r="Y5" s="9"/>
      <c r="Z5" s="10"/>
    </row>
    <row r="6" spans="1:26" ht="13.75" customHeight="1" x14ac:dyDescent="0.25">
      <c r="A6" s="7"/>
      <c r="B6" s="8" t="s">
        <v>51</v>
      </c>
      <c r="C6" s="9"/>
      <c r="D6" s="9"/>
      <c r="E6" s="10"/>
      <c r="F6" s="9"/>
      <c r="G6" s="10"/>
      <c r="H6" s="10"/>
      <c r="I6" s="14"/>
      <c r="J6" s="14"/>
      <c r="K6" s="10"/>
      <c r="L6" s="14"/>
      <c r="M6" s="10"/>
      <c r="N6" s="10"/>
      <c r="O6" s="9"/>
      <c r="P6" s="9"/>
      <c r="Q6" s="10"/>
      <c r="R6" s="10"/>
      <c r="S6" s="14"/>
      <c r="T6" s="14"/>
      <c r="U6" s="10"/>
      <c r="V6" s="10"/>
      <c r="W6" s="9"/>
      <c r="X6" s="10"/>
      <c r="Y6" s="9"/>
      <c r="Z6" s="10"/>
    </row>
    <row r="7" spans="1:26" ht="13.75" customHeight="1" x14ac:dyDescent="0.25">
      <c r="A7" s="7"/>
      <c r="B7" s="8" t="s">
        <v>51</v>
      </c>
      <c r="C7" s="9"/>
      <c r="D7" s="9"/>
      <c r="E7" s="10"/>
      <c r="F7" s="9"/>
      <c r="G7" s="10"/>
      <c r="H7" s="10"/>
      <c r="I7" s="14"/>
      <c r="J7" s="14"/>
      <c r="K7" s="10"/>
      <c r="L7" s="14"/>
      <c r="M7" s="10"/>
      <c r="N7" s="10"/>
      <c r="O7" s="9"/>
      <c r="P7" s="9"/>
      <c r="Q7" s="10"/>
      <c r="R7" s="10"/>
      <c r="S7" s="14"/>
      <c r="T7" s="14"/>
      <c r="U7" s="10"/>
      <c r="V7" s="10"/>
      <c r="W7" s="9"/>
      <c r="X7" s="10"/>
      <c r="Y7" s="9"/>
      <c r="Z7" s="10"/>
    </row>
    <row r="8" spans="1:26" ht="13.75" customHeight="1" x14ac:dyDescent="0.25">
      <c r="A8" s="7"/>
      <c r="B8" s="8" t="s">
        <v>51</v>
      </c>
      <c r="C8" s="9"/>
      <c r="D8" s="9"/>
      <c r="E8" s="10"/>
      <c r="F8" s="9"/>
      <c r="G8" s="10"/>
      <c r="H8" s="10"/>
      <c r="I8" s="14"/>
      <c r="J8" s="14"/>
      <c r="K8" s="10"/>
      <c r="L8" s="14"/>
      <c r="M8" s="10"/>
      <c r="N8" s="10"/>
      <c r="O8" s="9"/>
      <c r="P8" s="9"/>
      <c r="Q8" s="10"/>
      <c r="R8" s="10"/>
      <c r="S8" s="14"/>
      <c r="T8" s="14"/>
      <c r="U8" s="10"/>
      <c r="V8" s="10"/>
      <c r="W8" s="9"/>
      <c r="X8" s="10"/>
      <c r="Y8" s="9"/>
      <c r="Z8" s="10"/>
    </row>
    <row r="9" spans="1:26" ht="13.75" customHeight="1" x14ac:dyDescent="0.25">
      <c r="A9" s="7"/>
      <c r="B9" s="8" t="s">
        <v>51</v>
      </c>
      <c r="C9" s="9"/>
      <c r="D9" s="9"/>
      <c r="E9" s="10"/>
      <c r="F9" s="9"/>
      <c r="G9" s="10"/>
      <c r="H9" s="10"/>
      <c r="I9" s="14"/>
      <c r="J9" s="14"/>
      <c r="K9" s="10"/>
      <c r="L9" s="14"/>
      <c r="M9" s="10"/>
      <c r="N9" s="10"/>
      <c r="O9" s="9"/>
      <c r="P9" s="9"/>
      <c r="Q9" s="10"/>
      <c r="R9" s="10"/>
      <c r="S9" s="14"/>
      <c r="T9" s="14"/>
      <c r="U9" s="10"/>
      <c r="V9" s="10"/>
      <c r="W9" s="9"/>
      <c r="X9" s="10"/>
      <c r="Y9" s="9"/>
      <c r="Z9" s="10"/>
    </row>
    <row r="10" spans="1:26" ht="14.95" customHeight="1" x14ac:dyDescent="0.25">
      <c r="A10" s="36" t="s">
        <v>153</v>
      </c>
      <c r="B10" s="37"/>
      <c r="C10" s="11">
        <f>SUM(C4,C5,C6,C7,C8,C9)</f>
        <v>0</v>
      </c>
      <c r="D10" s="11">
        <f>SUM(D4,D5,D6,D7,D8,D9)</f>
        <v>0</v>
      </c>
      <c r="E10" s="10">
        <f>IFERROR((C10-D10)/ABS(D10),"-")</f>
        <v>0</v>
      </c>
      <c r="F10" s="12">
        <f>SUM(F4,F5,F6,F7,F8,F9)</f>
        <v>0</v>
      </c>
      <c r="G10" s="10">
        <f>IFERROR((C10-F10)/ABS(F10),"-")</f>
        <v>0</v>
      </c>
      <c r="H10" s="13">
        <f>IFERROR(C10/C10,"-")</f>
        <v>0</v>
      </c>
      <c r="I10" s="15">
        <f>SUM(I4,I5,I6,I7,I8,I9)</f>
        <v>0</v>
      </c>
      <c r="J10" s="15">
        <f>SUM(J4,J5,J6,J7,J8,J9)</f>
        <v>0</v>
      </c>
      <c r="K10" s="16">
        <f>IFERROR((I10-J10)/ABS(J10),"-")</f>
        <v>0</v>
      </c>
      <c r="L10" s="15">
        <f>SUM(L4,L5,L6,L7,L8,L9)</f>
        <v>0</v>
      </c>
      <c r="M10" s="16">
        <f>IFERROR((I10-L10)/ABS(L10),"-")</f>
        <v>0</v>
      </c>
      <c r="N10" s="17">
        <f>IFERROR(I10/I10,"-")</f>
        <v>0</v>
      </c>
      <c r="O10" s="11">
        <f>SUM(O4,O5,O6,O7,O8,O9)</f>
        <v>0</v>
      </c>
      <c r="P10" s="11">
        <f>SUM(P4,P5,P6,P7,P8,P9)</f>
        <v>0</v>
      </c>
      <c r="Q10" s="10">
        <f>IFERROR((O10-P10)/ABS(P10),"-")</f>
        <v>0</v>
      </c>
      <c r="R10" s="17">
        <f>IFERROR(O10/O10,"-")</f>
        <v>0</v>
      </c>
      <c r="S10" s="15">
        <f>SUM(S4,S5,S6,S7,S8,S9)</f>
        <v>0</v>
      </c>
      <c r="T10" s="15">
        <f>SUM(T4,T5,T6,T7,T8,T9)</f>
        <v>0</v>
      </c>
      <c r="U10" s="16">
        <f>IFERROR((S10-T10)/ABS(T10),"-")</f>
        <v>0</v>
      </c>
      <c r="V10" s="17">
        <f>IFERROR(S10/S10,"-")</f>
        <v>0</v>
      </c>
      <c r="W10" s="11">
        <f>SUM(W4,W5,W6,W7,W8,W9)</f>
        <v>0</v>
      </c>
      <c r="X10" s="17">
        <f>IFERROR(W10/W10,"-")</f>
        <v>0</v>
      </c>
      <c r="Y10" s="11">
        <f>SUM(Y4,Y5,Y6,Y7,Y8,Y9)</f>
        <v>0</v>
      </c>
      <c r="Z10" s="19">
        <f>IFERROR((W10-Y10)/ABS(Y10),"-")</f>
        <v>0</v>
      </c>
    </row>
    <row r="11" spans="1:26" ht="13.75" customHeight="1" x14ac:dyDescent="0.25">
      <c r="A11" s="41" t="s">
        <v>157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</row>
    <row r="12" spans="1:26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95" customHeight="1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3.7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王连超</dc:creator>
  <cp:lastModifiedBy>Liu Shuo</cp:lastModifiedBy>
  <dcterms:created xsi:type="dcterms:W3CDTF">2015-06-05T18:19:00Z</dcterms:created>
  <dcterms:modified xsi:type="dcterms:W3CDTF">2024-03-05T01:11:49Z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170E1CA45E6A447AA802B95E757890B0_12</vt:lpwstr>
  </property>
  <property fmtid="{D5CDD505-2E9C-101B-9397-08002B2CF9AE}" pid="3" name="KSOProductBuildVer">
    <vt:lpwstr>2052-12.1.0.16388</vt:lpwstr>
  </property>
</Properties>
</file>