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原电脑备份\E\Old_files\E\工作文档\1.研究部\3.1.月度工作--月报（每月--简报和交易情况统计-OA期货数据）\2023\3月\OUT\"/>
    </mc:Choice>
  </mc:AlternateContent>
  <bookViews>
    <workbookView xWindow="0" yWindow="0" windowWidth="28800" windowHeight="11580" tabRatio="674" activeTab="2"/>
  </bookViews>
  <sheets>
    <sheet name="1月" sheetId="6" r:id="rId1"/>
    <sheet name="2月" sheetId="7" r:id="rId2"/>
    <sheet name="3月" sheetId="8" r:id="rId3"/>
    <sheet name="4月" sheetId="9" r:id="rId4"/>
    <sheet name="5月" sheetId="10" r:id="rId5"/>
    <sheet name="6月" sheetId="11" r:id="rId6"/>
    <sheet name="7月" sheetId="12" r:id="rId7"/>
    <sheet name="8月" sheetId="13" r:id="rId8"/>
    <sheet name="9月" sheetId="14" r:id="rId9"/>
    <sheet name="10月" sheetId="16" r:id="rId10"/>
    <sheet name="11月" sheetId="5" r:id="rId11"/>
    <sheet name="12月" sheetId="15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0" i="15" l="1"/>
  <c r="W10" i="15"/>
  <c r="T10" i="15"/>
  <c r="S10" i="15"/>
  <c r="V10" i="15" s="1"/>
  <c r="P10" i="15"/>
  <c r="O10" i="15"/>
  <c r="R10" i="15" s="1"/>
  <c r="L10" i="15"/>
  <c r="J10" i="15"/>
  <c r="K10" i="15" s="1"/>
  <c r="I10" i="15"/>
  <c r="N10" i="15" s="1"/>
  <c r="F10" i="15"/>
  <c r="D10" i="15"/>
  <c r="C10" i="15"/>
  <c r="H10" i="15" s="1"/>
  <c r="Y10" i="5"/>
  <c r="W10" i="5"/>
  <c r="Z10" i="5" s="1"/>
  <c r="T10" i="5"/>
  <c r="S10" i="5"/>
  <c r="V10" i="5" s="1"/>
  <c r="P10" i="5"/>
  <c r="O10" i="5"/>
  <c r="R10" i="5" s="1"/>
  <c r="L10" i="5"/>
  <c r="K10" i="5"/>
  <c r="J10" i="5"/>
  <c r="I10" i="5"/>
  <c r="N10" i="5" s="1"/>
  <c r="F10" i="5"/>
  <c r="D10" i="5"/>
  <c r="C10" i="5"/>
  <c r="H10" i="5" s="1"/>
  <c r="Y10" i="16"/>
  <c r="W10" i="16"/>
  <c r="Z10" i="16" s="1"/>
  <c r="T10" i="16"/>
  <c r="S10" i="16"/>
  <c r="V10" i="16" s="1"/>
  <c r="P10" i="16"/>
  <c r="O10" i="16"/>
  <c r="R10" i="16" s="1"/>
  <c r="L10" i="16"/>
  <c r="J10" i="16"/>
  <c r="I10" i="16"/>
  <c r="N10" i="16" s="1"/>
  <c r="F10" i="16"/>
  <c r="D10" i="16"/>
  <c r="C10" i="16"/>
  <c r="H10" i="16" s="1"/>
  <c r="Y10" i="14"/>
  <c r="W10" i="14"/>
  <c r="Z10" i="14" s="1"/>
  <c r="T10" i="14"/>
  <c r="S10" i="14"/>
  <c r="V10" i="14" s="1"/>
  <c r="P10" i="14"/>
  <c r="O10" i="14"/>
  <c r="R10" i="14" s="1"/>
  <c r="L10" i="14"/>
  <c r="J10" i="14"/>
  <c r="I10" i="14"/>
  <c r="N10" i="14" s="1"/>
  <c r="F10" i="14"/>
  <c r="D10" i="14"/>
  <c r="C10" i="14"/>
  <c r="E10" i="14" s="1"/>
  <c r="Y10" i="13"/>
  <c r="W10" i="13"/>
  <c r="T10" i="13"/>
  <c r="S10" i="13"/>
  <c r="V10" i="13" s="1"/>
  <c r="P10" i="13"/>
  <c r="O10" i="13"/>
  <c r="R10" i="13" s="1"/>
  <c r="L10" i="13"/>
  <c r="J10" i="13"/>
  <c r="K10" i="13" s="1"/>
  <c r="I10" i="13"/>
  <c r="N10" i="13" s="1"/>
  <c r="F10" i="13"/>
  <c r="D10" i="13"/>
  <c r="C10" i="13"/>
  <c r="E10" i="13" s="1"/>
  <c r="Y10" i="12"/>
  <c r="W10" i="12"/>
  <c r="Z10" i="12" s="1"/>
  <c r="T10" i="12"/>
  <c r="S10" i="12"/>
  <c r="V10" i="12" s="1"/>
  <c r="P10" i="12"/>
  <c r="O10" i="12"/>
  <c r="R10" i="12" s="1"/>
  <c r="L10" i="12"/>
  <c r="K10" i="12"/>
  <c r="J10" i="12"/>
  <c r="I10" i="12"/>
  <c r="N10" i="12" s="1"/>
  <c r="F10" i="12"/>
  <c r="D10" i="12"/>
  <c r="C10" i="12"/>
  <c r="Y10" i="11"/>
  <c r="W10" i="11"/>
  <c r="Z10" i="11" s="1"/>
  <c r="T10" i="11"/>
  <c r="S10" i="11"/>
  <c r="V10" i="11" s="1"/>
  <c r="P10" i="11"/>
  <c r="O10" i="11"/>
  <c r="R10" i="11" s="1"/>
  <c r="L10" i="11"/>
  <c r="J10" i="11"/>
  <c r="I10" i="11"/>
  <c r="N10" i="11" s="1"/>
  <c r="F10" i="11"/>
  <c r="D10" i="11"/>
  <c r="C10" i="11"/>
  <c r="E10" i="11" s="1"/>
  <c r="Y10" i="10"/>
  <c r="W10" i="10"/>
  <c r="Z10" i="10" s="1"/>
  <c r="T10" i="10"/>
  <c r="S10" i="10"/>
  <c r="V10" i="10" s="1"/>
  <c r="P10" i="10"/>
  <c r="O10" i="10"/>
  <c r="R10" i="10" s="1"/>
  <c r="L10" i="10"/>
  <c r="J10" i="10"/>
  <c r="I10" i="10"/>
  <c r="N10" i="10" s="1"/>
  <c r="F10" i="10"/>
  <c r="D10" i="10"/>
  <c r="C10" i="10"/>
  <c r="E10" i="10" s="1"/>
  <c r="Y10" i="9"/>
  <c r="W10" i="9"/>
  <c r="Z10" i="9" s="1"/>
  <c r="T10" i="9"/>
  <c r="S10" i="9"/>
  <c r="V10" i="9" s="1"/>
  <c r="P10" i="9"/>
  <c r="O10" i="9"/>
  <c r="R10" i="9" s="1"/>
  <c r="L10" i="9"/>
  <c r="J10" i="9"/>
  <c r="I10" i="9"/>
  <c r="N10" i="9" s="1"/>
  <c r="F10" i="9"/>
  <c r="D10" i="9"/>
  <c r="C10" i="9"/>
  <c r="Y113" i="8"/>
  <c r="W113" i="8"/>
  <c r="Z113" i="8" s="1"/>
  <c r="T113" i="8"/>
  <c r="S113" i="8"/>
  <c r="V113" i="8" s="1"/>
  <c r="P113" i="8"/>
  <c r="O113" i="8"/>
  <c r="R113" i="8" s="1"/>
  <c r="L113" i="8"/>
  <c r="J113" i="8"/>
  <c r="I113" i="8"/>
  <c r="N113" i="8" s="1"/>
  <c r="F113" i="8"/>
  <c r="D113" i="8"/>
  <c r="C113" i="8"/>
  <c r="E113" i="8" s="1"/>
  <c r="Y113" i="7"/>
  <c r="W113" i="7"/>
  <c r="Z113" i="7" s="1"/>
  <c r="T113" i="7"/>
  <c r="S113" i="7"/>
  <c r="V113" i="7" s="1"/>
  <c r="P113" i="7"/>
  <c r="O113" i="7"/>
  <c r="R113" i="7" s="1"/>
  <c r="L113" i="7"/>
  <c r="J113" i="7"/>
  <c r="I113" i="7"/>
  <c r="N113" i="7" s="1"/>
  <c r="F113" i="7"/>
  <c r="D113" i="7"/>
  <c r="C113" i="7"/>
  <c r="Y113" i="6"/>
  <c r="W113" i="6"/>
  <c r="T113" i="6"/>
  <c r="S113" i="6"/>
  <c r="V113" i="6" s="1"/>
  <c r="P113" i="6"/>
  <c r="O113" i="6"/>
  <c r="R113" i="6" s="1"/>
  <c r="L113" i="6"/>
  <c r="J113" i="6"/>
  <c r="K113" i="6" s="1"/>
  <c r="I113" i="6"/>
  <c r="N113" i="6" s="1"/>
  <c r="F113" i="6"/>
  <c r="D113" i="6"/>
  <c r="C113" i="6"/>
  <c r="H113" i="6" s="1"/>
  <c r="Z10" i="15" l="1"/>
  <c r="K10" i="16"/>
  <c r="K10" i="14"/>
  <c r="Z10" i="13"/>
  <c r="E10" i="12"/>
  <c r="K10" i="11"/>
  <c r="K10" i="10"/>
  <c r="K10" i="9"/>
  <c r="E10" i="9"/>
  <c r="K113" i="8"/>
  <c r="E113" i="7"/>
  <c r="K113" i="7"/>
  <c r="Z113" i="6"/>
  <c r="G113" i="6"/>
  <c r="G113" i="7"/>
  <c r="G113" i="8"/>
  <c r="G10" i="14"/>
  <c r="G10" i="16"/>
  <c r="G10" i="9"/>
  <c r="G10" i="10"/>
  <c r="G10" i="11"/>
  <c r="G10" i="12"/>
  <c r="G10" i="13"/>
  <c r="G10" i="5"/>
  <c r="G10" i="15"/>
  <c r="H113" i="7"/>
  <c r="H113" i="8"/>
  <c r="H10" i="9"/>
  <c r="H10" i="10"/>
  <c r="H10" i="11"/>
  <c r="H10" i="12"/>
  <c r="H10" i="13"/>
  <c r="H10" i="14"/>
  <c r="X10" i="16"/>
  <c r="X10" i="5"/>
  <c r="E113" i="6"/>
  <c r="M113" i="6"/>
  <c r="Q113" i="6"/>
  <c r="U113" i="6"/>
  <c r="M113" i="7"/>
  <c r="Q113" i="7"/>
  <c r="U113" i="7"/>
  <c r="M113" i="8"/>
  <c r="Q113" i="8"/>
  <c r="U113" i="8"/>
  <c r="M10" i="9"/>
  <c r="Q10" i="9"/>
  <c r="U10" i="9"/>
  <c r="M10" i="10"/>
  <c r="Q10" i="10"/>
  <c r="U10" i="10"/>
  <c r="M10" i="11"/>
  <c r="Q10" i="11"/>
  <c r="U10" i="11"/>
  <c r="M10" i="12"/>
  <c r="Q10" i="12"/>
  <c r="U10" i="12"/>
  <c r="M10" i="13"/>
  <c r="Q10" i="13"/>
  <c r="U10" i="13"/>
  <c r="M10" i="14"/>
  <c r="Q10" i="14"/>
  <c r="U10" i="14"/>
  <c r="E10" i="16"/>
  <c r="M10" i="16"/>
  <c r="Q10" i="16"/>
  <c r="U10" i="16"/>
  <c r="E10" i="5"/>
  <c r="M10" i="5"/>
  <c r="Q10" i="5"/>
  <c r="U10" i="5"/>
  <c r="E10" i="15"/>
  <c r="M10" i="15"/>
  <c r="Q10" i="15"/>
  <c r="U10" i="15"/>
  <c r="X113" i="6"/>
  <c r="X113" i="7"/>
  <c r="X113" i="8"/>
  <c r="X10" i="9"/>
  <c r="X10" i="10"/>
  <c r="X10" i="11"/>
  <c r="X10" i="12"/>
  <c r="X10" i="13"/>
  <c r="X10" i="14"/>
  <c r="X10" i="15"/>
</calcChain>
</file>

<file path=xl/sharedStrings.xml><?xml version="1.0" encoding="utf-8"?>
<sst xmlns="http://schemas.openxmlformats.org/spreadsheetml/2006/main" count="771" uniqueCount="147">
  <si>
    <t>交易所名称</t>
  </si>
  <si>
    <t>品种名称</t>
  </si>
  <si>
    <t>本月成交量（手）</t>
  </si>
  <si>
    <t>去年同期成交量（手）</t>
  </si>
  <si>
    <t>同比增减（％）</t>
  </si>
  <si>
    <t>上月成交量（手）</t>
  </si>
  <si>
    <t>环比增减（％）</t>
  </si>
  <si>
    <t>本月成交量占全国份额（％）</t>
  </si>
  <si>
    <t>本月成交额          （亿元）</t>
  </si>
  <si>
    <t>去年同期成交额（亿元）</t>
  </si>
  <si>
    <t>上月成交额         （亿元）</t>
  </si>
  <si>
    <t>2023年</t>
  </si>
  <si>
    <t>1月</t>
  </si>
  <si>
    <t>本月交易额占全国份额（％）</t>
  </si>
  <si>
    <t>全国期货市场成交情况统计</t>
  </si>
  <si>
    <t>今年累计成交总量（手）</t>
  </si>
  <si>
    <t>去年同期成交总量（手）</t>
  </si>
  <si>
    <t>今年累计成交总量占全国份额(%)</t>
  </si>
  <si>
    <t>今年累计成交总额（亿元）</t>
  </si>
  <si>
    <t>去年同期成交总额（亿元）</t>
  </si>
  <si>
    <t>今年累计成交总额占全国份额(%)</t>
  </si>
  <si>
    <t>本月月末持仓量(手）</t>
  </si>
  <si>
    <t>本月月末持仓量占全国份额（%）</t>
  </si>
  <si>
    <t>上月月末持仓量（手）</t>
  </si>
  <si>
    <t>上海期货交易所</t>
  </si>
  <si>
    <t>纸浆</t>
  </si>
  <si>
    <t>锌</t>
  </si>
  <si>
    <t>线材</t>
  </si>
  <si>
    <t>锡</t>
  </si>
  <si>
    <t>铜</t>
  </si>
  <si>
    <t>天然橡胶</t>
  </si>
  <si>
    <t>石油沥青</t>
  </si>
  <si>
    <t>热轧卷板</t>
  </si>
  <si>
    <t>燃料油</t>
  </si>
  <si>
    <t>铅</t>
  </si>
  <si>
    <t>镍</t>
  </si>
  <si>
    <t>螺纹钢</t>
  </si>
  <si>
    <t>铝</t>
  </si>
  <si>
    <t>黄金</t>
  </si>
  <si>
    <t>不锈钢</t>
  </si>
  <si>
    <t>白银</t>
  </si>
  <si>
    <t>锌期权</t>
  </si>
  <si>
    <t>铜期权</t>
  </si>
  <si>
    <t>天胶期权</t>
  </si>
  <si>
    <t>铝期权</t>
  </si>
  <si>
    <t>黄金期权</t>
  </si>
  <si>
    <t>白银期权</t>
  </si>
  <si>
    <t>螺纹钢期权</t>
  </si>
  <si>
    <t>上海国际能源交易中心</t>
  </si>
  <si>
    <t>原油</t>
  </si>
  <si>
    <t>铜(BC)</t>
  </si>
  <si>
    <t>低硫燃料油</t>
  </si>
  <si>
    <t>20号胶</t>
  </si>
  <si>
    <t>原油期权</t>
  </si>
  <si>
    <t>郑州商品交易所</t>
  </si>
  <si>
    <t>一号棉CF</t>
  </si>
  <si>
    <t>一号棉期权</t>
  </si>
  <si>
    <t>棉纱</t>
  </si>
  <si>
    <t>早籼稻</t>
  </si>
  <si>
    <t>甲醇MA</t>
  </si>
  <si>
    <t>甲醇期权</t>
  </si>
  <si>
    <t>菜籽油</t>
  </si>
  <si>
    <t>油菜籽RS</t>
  </si>
  <si>
    <t>菜籽粕RM</t>
  </si>
  <si>
    <t>菜籽粕期权</t>
  </si>
  <si>
    <t>白糖SR</t>
  </si>
  <si>
    <t>白糖期权</t>
  </si>
  <si>
    <t>PTA</t>
  </si>
  <si>
    <t>PTA期权</t>
  </si>
  <si>
    <t>普麦PM</t>
  </si>
  <si>
    <t>优质强筋小麦</t>
  </si>
  <si>
    <t>玻璃FG</t>
  </si>
  <si>
    <t>动力煤ZC</t>
  </si>
  <si>
    <t>动力煤期权</t>
  </si>
  <si>
    <t>粳稻JR</t>
  </si>
  <si>
    <t>晚籼稻LR</t>
  </si>
  <si>
    <t>硅铁SF</t>
  </si>
  <si>
    <t>锰硅SM</t>
  </si>
  <si>
    <t>苹果</t>
  </si>
  <si>
    <t>红枣</t>
  </si>
  <si>
    <t>尿素</t>
  </si>
  <si>
    <t>纯碱</t>
  </si>
  <si>
    <t>短纤</t>
  </si>
  <si>
    <t>花生PK</t>
  </si>
  <si>
    <t>菜籽油期权</t>
  </si>
  <si>
    <t>花生期权</t>
  </si>
  <si>
    <t>大连商品交易所</t>
  </si>
  <si>
    <t>豆一</t>
  </si>
  <si>
    <t>豆二</t>
  </si>
  <si>
    <t>胶合板</t>
  </si>
  <si>
    <t>玉米</t>
  </si>
  <si>
    <t>玉米淀粉</t>
  </si>
  <si>
    <t>苯乙烯</t>
  </si>
  <si>
    <t>乙二醇</t>
  </si>
  <si>
    <t>纤维板</t>
  </si>
  <si>
    <t>铁矿石</t>
  </si>
  <si>
    <t>焦炭</t>
  </si>
  <si>
    <t>鸡蛋</t>
  </si>
  <si>
    <t>焦煤</t>
  </si>
  <si>
    <t>聚乙烯</t>
  </si>
  <si>
    <t>生猪</t>
  </si>
  <si>
    <t>豆粕</t>
  </si>
  <si>
    <t>棕榈油</t>
  </si>
  <si>
    <t>液化石油气</t>
  </si>
  <si>
    <t>聚丙烯</t>
  </si>
  <si>
    <t>粳米</t>
  </si>
  <si>
    <t>聚氯乙烯</t>
  </si>
  <si>
    <t>豆油</t>
  </si>
  <si>
    <t>玉米期权</t>
  </si>
  <si>
    <t>铁矿石期权</t>
  </si>
  <si>
    <t>聚乙烯期权</t>
  </si>
  <si>
    <t>豆粕期权</t>
  </si>
  <si>
    <t>棕榈油期权</t>
  </si>
  <si>
    <t>液化石油气期权</t>
  </si>
  <si>
    <t>聚丙烯期权</t>
  </si>
  <si>
    <t>聚氯乙烯期权</t>
  </si>
  <si>
    <t>黄大豆1号期权</t>
  </si>
  <si>
    <t>黄大豆2号期权</t>
  </si>
  <si>
    <t>豆油期权</t>
  </si>
  <si>
    <t>中国金融期货交易所</t>
  </si>
  <si>
    <t>10年期国债期货</t>
  </si>
  <si>
    <t>2年期国债期货</t>
  </si>
  <si>
    <t>5年期国债期货</t>
  </si>
  <si>
    <t>沪深300股指期货</t>
  </si>
  <si>
    <t>沪深300股指期权</t>
  </si>
  <si>
    <t>上证50股指期货</t>
  </si>
  <si>
    <t>中证500股指期货</t>
  </si>
  <si>
    <t>中证1000股指期货</t>
  </si>
  <si>
    <t>中证1000股指期权</t>
  </si>
  <si>
    <t>上证50股指期权</t>
  </si>
  <si>
    <t>广州期货交易所</t>
  </si>
  <si>
    <t>工业硅期货</t>
  </si>
  <si>
    <t>工业硅期权</t>
  </si>
  <si>
    <t>全国期货市场交易总额</t>
  </si>
  <si>
    <t xml:space="preserve">注：1.本表根据上海期货交易所、郑州商品交易所、大连商品交易所、中国金融期货交易所和广州期货交易所提供数据计算；2.表中数据均为单边计算；3.表中数据均不含期转现数据。             
</t>
  </si>
  <si>
    <t>总计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</si>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</sst>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#,##0.00_ "/>
    <numFmt numFmtId="177" formatCode="#,##0_);[Red]\(#,##0\)"/>
    <numFmt numFmtId="178" formatCode="#,##0_ "/>
    <numFmt numFmtId="179" formatCode="[&lt;-0.00005]\-0.00%;[&gt;0.00005]0.00%;0.00####%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3" fillId="0" borderId="0" xfId="0" applyFont="1"/>
    <xf numFmtId="0" fontId="4" fillId="0" borderId="0" xfId="1" applyFont="1">
      <alignment vertical="center"/>
    </xf>
    <xf numFmtId="176" fontId="5" fillId="0" borderId="1" xfId="1" applyNumberFormat="1" applyFont="1" applyBorder="1" applyProtection="1">
      <alignment vertical="center"/>
      <protection locked="0"/>
    </xf>
    <xf numFmtId="176" fontId="6" fillId="0" borderId="2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177" fontId="6" fillId="0" borderId="3" xfId="1" applyNumberFormat="1" applyFont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  <protection locked="0"/>
    </xf>
    <xf numFmtId="176" fontId="6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8" xfId="1" applyFont="1" applyFill="1" applyBorder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6" fillId="3" borderId="5" xfId="2" applyNumberFormat="1" applyFont="1" applyFill="1" applyBorder="1" applyAlignment="1" applyProtection="1">
      <alignment horizontal="center" vertical="center" wrapText="1"/>
      <protection locked="0"/>
    </xf>
    <xf numFmtId="178" fontId="7" fillId="0" borderId="5" xfId="1" applyNumberFormat="1" applyFont="1" applyBorder="1" applyAlignment="1">
      <alignment horizontal="right" vertical="center"/>
    </xf>
    <xf numFmtId="178" fontId="6" fillId="2" borderId="5" xfId="1" applyNumberFormat="1" applyFont="1" applyFill="1" applyBorder="1" applyAlignment="1">
      <alignment horizontal="right" vertical="center"/>
    </xf>
    <xf numFmtId="178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178" fontId="6" fillId="3" borderId="10" xfId="1" applyNumberFormat="1" applyFont="1" applyFill="1" applyBorder="1" applyAlignment="1">
      <alignment horizontal="right" vertical="center"/>
    </xf>
    <xf numFmtId="4" fontId="7" fillId="0" borderId="5" xfId="1" applyNumberFormat="1" applyFont="1" applyBorder="1" applyAlignment="1">
      <alignment horizontal="right" vertical="center"/>
    </xf>
    <xf numFmtId="4" fontId="6" fillId="2" borderId="5" xfId="1" applyNumberFormat="1" applyFont="1" applyFill="1" applyBorder="1" applyAlignment="1">
      <alignment horizontal="right" vertical="center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10" fontId="3" fillId="0" borderId="0" xfId="0" applyNumberFormat="1" applyFont="1"/>
    <xf numFmtId="10" fontId="4" fillId="0" borderId="0" xfId="1" applyNumberFormat="1" applyFont="1">
      <alignment vertical="center"/>
    </xf>
    <xf numFmtId="10" fontId="5" fillId="0" borderId="1" xfId="1" applyNumberFormat="1" applyFont="1" applyBorder="1" applyProtection="1">
      <alignment vertical="center"/>
      <protection locked="0"/>
    </xf>
    <xf numFmtId="10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/>
    </xf>
    <xf numFmtId="179" fontId="6" fillId="2" borderId="5" xfId="1" applyNumberFormat="1" applyFont="1" applyFill="1" applyBorder="1" applyAlignment="1">
      <alignment horizontal="right" vertical="center"/>
    </xf>
    <xf numFmtId="179" fontId="6" fillId="3" borderId="10" xfId="1" applyNumberFormat="1" applyFont="1" applyFill="1" applyBorder="1" applyAlignment="1">
      <alignment horizontal="right" vertical="center"/>
    </xf>
    <xf numFmtId="179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179" fontId="6" fillId="3" borderId="10" xfId="1" applyNumberFormat="1" applyFont="1" applyFill="1" applyBorder="1" applyAlignment="1">
      <alignment horizontal="right" vertical="center" wrapText="1"/>
    </xf>
    <xf numFmtId="179" fontId="6" fillId="2" borderId="6" xfId="1" applyNumberFormat="1" applyFont="1" applyFill="1" applyBorder="1" applyAlignment="1">
      <alignment horizontal="right" vertical="center" wrapText="1"/>
    </xf>
    <xf numFmtId="0" fontId="6" fillId="5" borderId="7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 wrapText="1"/>
      <protection locked="0"/>
    </xf>
    <xf numFmtId="0" fontId="6" fillId="3" borderId="10" xfId="1" applyFont="1" applyFill="1" applyBorder="1" applyAlignment="1" applyProtection="1">
      <alignment horizontal="center" vertical="center" wrapText="1"/>
      <protection locked="0"/>
    </xf>
    <xf numFmtId="0" fontId="7" fillId="4" borderId="11" xfId="1" applyFont="1" applyFill="1" applyBorder="1" applyAlignment="1" applyProtection="1">
      <alignment horizontal="left" vertical="top" wrapText="1"/>
      <protection locked="0"/>
    </xf>
    <xf numFmtId="0" fontId="7" fillId="4" borderId="11" xfId="1" applyFont="1" applyFill="1" applyBorder="1" applyAlignment="1" applyProtection="1">
      <alignment horizontal="left" vertical="top"/>
      <protection locked="0"/>
    </xf>
    <xf numFmtId="10" fontId="7" fillId="4" borderId="11" xfId="1" applyNumberFormat="1" applyFont="1" applyFill="1" applyBorder="1" applyAlignment="1" applyProtection="1">
      <alignment horizontal="left" vertical="top" wrapText="1"/>
      <protection locked="0"/>
    </xf>
    <xf numFmtId="10" fontId="7" fillId="4" borderId="11" xfId="1" applyNumberFormat="1" applyFont="1" applyFill="1" applyBorder="1" applyAlignment="1" applyProtection="1">
      <alignment horizontal="left" vertical="top"/>
      <protection locked="0"/>
    </xf>
  </cellXfs>
  <cellStyles count="4">
    <cellStyle name="百分比 2" xfId="3"/>
    <cellStyle name="常规" xfId="0" builtinId="0"/>
    <cellStyle name="常规 3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topLeftCell="A52" zoomScaleNormal="100" workbookViewId="0">
      <selection activeCell="Q25" sqref="Q25"/>
    </sheetView>
  </sheetViews>
  <sheetFormatPr defaultColWidth="8.875" defaultRowHeight="15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3.37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9" customHeight="1" x14ac:dyDescent="0.25">
      <c r="A1"/>
    </row>
    <row r="2" spans="1:26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12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9" customHeight="1" x14ac:dyDescent="0.25">
      <c r="A4" s="35" t="s">
        <v>24</v>
      </c>
      <c r="B4" s="9" t="s">
        <v>25</v>
      </c>
      <c r="C4" s="14">
        <v>3309362</v>
      </c>
      <c r="D4" s="14">
        <v>7125645</v>
      </c>
      <c r="E4" s="29">
        <v>-0.53556999999999999</v>
      </c>
      <c r="F4" s="14">
        <v>5456886</v>
      </c>
      <c r="G4" s="29">
        <v>-0.393544</v>
      </c>
      <c r="H4" s="29">
        <v>8.3000000000000001E-3</v>
      </c>
      <c r="I4" s="18">
        <v>2176.0628240000001</v>
      </c>
      <c r="J4" s="18">
        <v>4377.3626260000001</v>
      </c>
      <c r="K4" s="29">
        <v>-0.50288299999999997</v>
      </c>
      <c r="L4" s="18">
        <v>3764.118023</v>
      </c>
      <c r="M4" s="29">
        <v>-0.42189300000000002</v>
      </c>
      <c r="N4" s="29">
        <v>7.2449999999999997E-3</v>
      </c>
      <c r="O4" s="14">
        <v>3309362</v>
      </c>
      <c r="P4" s="14">
        <v>7125645</v>
      </c>
      <c r="Q4" s="29">
        <v>-0.53556999999999999</v>
      </c>
      <c r="R4" s="29">
        <v>8.3000000000000001E-3</v>
      </c>
      <c r="S4" s="18">
        <v>2176.0628240000001</v>
      </c>
      <c r="T4" s="18">
        <v>4377.3626260000001</v>
      </c>
      <c r="U4" s="29">
        <v>-0.50288299999999997</v>
      </c>
      <c r="V4" s="29">
        <v>7.2449999999999997E-3</v>
      </c>
      <c r="W4" s="14">
        <v>244617</v>
      </c>
      <c r="X4" s="29">
        <v>6.7999999999999996E-3</v>
      </c>
      <c r="Y4" s="14">
        <v>229153</v>
      </c>
      <c r="Z4" s="29">
        <v>6.7483000000000001E-2</v>
      </c>
    </row>
    <row r="5" spans="1:26" ht="13.9" customHeight="1" x14ac:dyDescent="0.25">
      <c r="A5" s="35"/>
      <c r="B5" s="9" t="s">
        <v>26</v>
      </c>
      <c r="C5" s="14">
        <v>2874917</v>
      </c>
      <c r="D5" s="14">
        <v>5248034</v>
      </c>
      <c r="E5" s="29">
        <v>-0.45219199999999998</v>
      </c>
      <c r="F5" s="14">
        <v>4424233</v>
      </c>
      <c r="G5" s="29">
        <v>-0.35018899999999997</v>
      </c>
      <c r="H5" s="29">
        <v>7.1999999999999998E-3</v>
      </c>
      <c r="I5" s="18">
        <v>3436.9730100000002</v>
      </c>
      <c r="J5" s="18">
        <v>6490.9360930000003</v>
      </c>
      <c r="K5" s="29">
        <v>-0.470497</v>
      </c>
      <c r="L5" s="18">
        <v>5342.5544170000003</v>
      </c>
      <c r="M5" s="29">
        <v>-0.35668</v>
      </c>
      <c r="N5" s="29">
        <v>1.1443E-2</v>
      </c>
      <c r="O5" s="14">
        <v>2874917</v>
      </c>
      <c r="P5" s="14">
        <v>5248034</v>
      </c>
      <c r="Q5" s="29">
        <v>-0.45219199999999998</v>
      </c>
      <c r="R5" s="29">
        <v>7.1999999999999998E-3</v>
      </c>
      <c r="S5" s="18">
        <v>3436.9730100000002</v>
      </c>
      <c r="T5" s="18">
        <v>6490.9360930000003</v>
      </c>
      <c r="U5" s="29">
        <v>-0.470497</v>
      </c>
      <c r="V5" s="29">
        <v>1.1443E-2</v>
      </c>
      <c r="W5" s="14">
        <v>180491</v>
      </c>
      <c r="X5" s="29">
        <v>5.0000000000000001E-3</v>
      </c>
      <c r="Y5" s="14">
        <v>165731</v>
      </c>
      <c r="Z5" s="29">
        <v>8.906E-2</v>
      </c>
    </row>
    <row r="6" spans="1:26" ht="13.9" customHeight="1" x14ac:dyDescent="0.25">
      <c r="A6" s="35"/>
      <c r="B6" s="9" t="s">
        <v>27</v>
      </c>
      <c r="C6" s="14">
        <v>435</v>
      </c>
      <c r="D6" s="14">
        <v>3628</v>
      </c>
      <c r="E6" s="29">
        <v>-0.88009899999999996</v>
      </c>
      <c r="F6" s="14">
        <v>896</v>
      </c>
      <c r="G6" s="29">
        <v>-0.51450899999999999</v>
      </c>
      <c r="H6" s="29">
        <v>0</v>
      </c>
      <c r="I6" s="18">
        <v>0.21130399999999999</v>
      </c>
      <c r="J6" s="18">
        <v>1.809747</v>
      </c>
      <c r="K6" s="29">
        <v>-0.88324100000000005</v>
      </c>
      <c r="L6" s="18">
        <v>0.419983</v>
      </c>
      <c r="M6" s="29">
        <v>-0.49687500000000001</v>
      </c>
      <c r="N6" s="29">
        <v>9.9999999999999995E-7</v>
      </c>
      <c r="O6" s="14">
        <v>435</v>
      </c>
      <c r="P6" s="14">
        <v>3628</v>
      </c>
      <c r="Q6" s="29">
        <v>-0.88009899999999996</v>
      </c>
      <c r="R6" s="29">
        <v>0</v>
      </c>
      <c r="S6" s="18">
        <v>0.21130399999999999</v>
      </c>
      <c r="T6" s="18">
        <v>1.809747</v>
      </c>
      <c r="U6" s="29">
        <v>-0.88324100000000005</v>
      </c>
      <c r="V6" s="29">
        <v>9.9999999999999995E-7</v>
      </c>
      <c r="W6" s="14">
        <v>23</v>
      </c>
      <c r="X6" s="29">
        <v>0</v>
      </c>
      <c r="Y6" s="14">
        <v>12</v>
      </c>
      <c r="Z6" s="29">
        <v>0.91666700000000001</v>
      </c>
    </row>
    <row r="7" spans="1:26" ht="13.9" customHeight="1" x14ac:dyDescent="0.25">
      <c r="A7" s="35"/>
      <c r="B7" s="9" t="s">
        <v>28</v>
      </c>
      <c r="C7" s="14">
        <v>2366002</v>
      </c>
      <c r="D7" s="14">
        <v>2602578</v>
      </c>
      <c r="E7" s="29">
        <v>-9.0900999999999996E-2</v>
      </c>
      <c r="F7" s="14">
        <v>2976064</v>
      </c>
      <c r="G7" s="29">
        <v>-0.20499000000000001</v>
      </c>
      <c r="H7" s="29">
        <v>5.8999999999999999E-3</v>
      </c>
      <c r="I7" s="18">
        <v>5202.4671250000001</v>
      </c>
      <c r="J7" s="18">
        <v>8138.144123</v>
      </c>
      <c r="K7" s="29">
        <v>-0.36073100000000002</v>
      </c>
      <c r="L7" s="18">
        <v>5835.1017769999999</v>
      </c>
      <c r="M7" s="29">
        <v>-0.108419</v>
      </c>
      <c r="N7" s="29">
        <v>1.7321E-2</v>
      </c>
      <c r="O7" s="14">
        <v>2366002</v>
      </c>
      <c r="P7" s="14">
        <v>2602578</v>
      </c>
      <c r="Q7" s="29">
        <v>-9.0900999999999996E-2</v>
      </c>
      <c r="R7" s="29">
        <v>5.8999999999999999E-3</v>
      </c>
      <c r="S7" s="18">
        <v>5202.4671250000001</v>
      </c>
      <c r="T7" s="18">
        <v>8138.144123</v>
      </c>
      <c r="U7" s="29">
        <v>-0.36073100000000002</v>
      </c>
      <c r="V7" s="29">
        <v>1.7321E-2</v>
      </c>
      <c r="W7" s="14">
        <v>64168</v>
      </c>
      <c r="X7" s="29">
        <v>1.8E-3</v>
      </c>
      <c r="Y7" s="14">
        <v>92323</v>
      </c>
      <c r="Z7" s="29">
        <v>-0.30496200000000001</v>
      </c>
    </row>
    <row r="8" spans="1:26" ht="13.9" customHeight="1" x14ac:dyDescent="0.25">
      <c r="A8" s="35"/>
      <c r="B8" s="9" t="s">
        <v>29</v>
      </c>
      <c r="C8" s="14">
        <v>2482955</v>
      </c>
      <c r="D8" s="14">
        <v>3282418</v>
      </c>
      <c r="E8" s="29">
        <v>-0.243559</v>
      </c>
      <c r="F8" s="14">
        <v>3145319</v>
      </c>
      <c r="G8" s="29">
        <v>-0.210587</v>
      </c>
      <c r="H8" s="29">
        <v>6.1999999999999998E-3</v>
      </c>
      <c r="I8" s="18">
        <v>8389.2643950000001</v>
      </c>
      <c r="J8" s="18">
        <v>11564.666678</v>
      </c>
      <c r="K8" s="29">
        <v>-0.27457799999999999</v>
      </c>
      <c r="L8" s="18">
        <v>10370.551018</v>
      </c>
      <c r="M8" s="29">
        <v>-0.191049</v>
      </c>
      <c r="N8" s="29">
        <v>2.7931999999999998E-2</v>
      </c>
      <c r="O8" s="14">
        <v>2482955</v>
      </c>
      <c r="P8" s="14">
        <v>3282418</v>
      </c>
      <c r="Q8" s="29">
        <v>-0.243559</v>
      </c>
      <c r="R8" s="29">
        <v>6.1999999999999998E-3</v>
      </c>
      <c r="S8" s="18">
        <v>8389.2643950000001</v>
      </c>
      <c r="T8" s="18">
        <v>11564.666678</v>
      </c>
      <c r="U8" s="29">
        <v>-0.27457799999999999</v>
      </c>
      <c r="V8" s="29">
        <v>2.7931999999999998E-2</v>
      </c>
      <c r="W8" s="14">
        <v>434716</v>
      </c>
      <c r="X8" s="29">
        <v>1.2E-2</v>
      </c>
      <c r="Y8" s="14">
        <v>397127</v>
      </c>
      <c r="Z8" s="29">
        <v>9.4652E-2</v>
      </c>
    </row>
    <row r="9" spans="1:26" ht="13.9" customHeight="1" x14ac:dyDescent="0.25">
      <c r="A9" s="35"/>
      <c r="B9" s="9" t="s">
        <v>30</v>
      </c>
      <c r="C9" s="14">
        <v>5431519</v>
      </c>
      <c r="D9" s="14">
        <v>5970762</v>
      </c>
      <c r="E9" s="29">
        <v>-9.0314000000000005E-2</v>
      </c>
      <c r="F9" s="14">
        <v>6484170</v>
      </c>
      <c r="G9" s="29">
        <v>-0.16234199999999999</v>
      </c>
      <c r="H9" s="29">
        <v>1.3599999999999999E-2</v>
      </c>
      <c r="I9" s="18">
        <v>7097.5952450000004</v>
      </c>
      <c r="J9" s="18">
        <v>8827.2281660000008</v>
      </c>
      <c r="K9" s="29">
        <v>-0.19594300000000001</v>
      </c>
      <c r="L9" s="18">
        <v>8365.6700500000006</v>
      </c>
      <c r="M9" s="29">
        <v>-0.15158099999999999</v>
      </c>
      <c r="N9" s="29">
        <v>2.3630999999999999E-2</v>
      </c>
      <c r="O9" s="14">
        <v>5431519</v>
      </c>
      <c r="P9" s="14">
        <v>5970762</v>
      </c>
      <c r="Q9" s="29">
        <v>-9.0314000000000005E-2</v>
      </c>
      <c r="R9" s="29">
        <v>1.3599999999999999E-2</v>
      </c>
      <c r="S9" s="18">
        <v>7097.5952450000004</v>
      </c>
      <c r="T9" s="18">
        <v>8827.2281660000008</v>
      </c>
      <c r="U9" s="29">
        <v>-0.19594300000000001</v>
      </c>
      <c r="V9" s="29">
        <v>2.3630999999999999E-2</v>
      </c>
      <c r="W9" s="14">
        <v>297779</v>
      </c>
      <c r="X9" s="29">
        <v>8.2000000000000007E-3</v>
      </c>
      <c r="Y9" s="14">
        <v>307986</v>
      </c>
      <c r="Z9" s="29">
        <v>-3.3140999999999997E-2</v>
      </c>
    </row>
    <row r="10" spans="1:26" ht="13.9" customHeight="1" x14ac:dyDescent="0.25">
      <c r="A10" s="35"/>
      <c r="B10" s="9" t="s">
        <v>31</v>
      </c>
      <c r="C10" s="14">
        <v>7725554</v>
      </c>
      <c r="D10" s="14">
        <v>10175580</v>
      </c>
      <c r="E10" s="29">
        <v>-0.24077499999999999</v>
      </c>
      <c r="F10" s="14">
        <v>13435738</v>
      </c>
      <c r="G10" s="29">
        <v>-0.42499999999999999</v>
      </c>
      <c r="H10" s="29">
        <v>1.9400000000000001E-2</v>
      </c>
      <c r="I10" s="18">
        <v>2925.8768749999999</v>
      </c>
      <c r="J10" s="18">
        <v>3528.5655510000001</v>
      </c>
      <c r="K10" s="29">
        <v>-0.17080300000000001</v>
      </c>
      <c r="L10" s="18">
        <v>4765.5095209999999</v>
      </c>
      <c r="M10" s="29">
        <v>-0.38603100000000001</v>
      </c>
      <c r="N10" s="29">
        <v>9.7420000000000007E-3</v>
      </c>
      <c r="O10" s="14">
        <v>7725554</v>
      </c>
      <c r="P10" s="14">
        <v>10175580</v>
      </c>
      <c r="Q10" s="29">
        <v>-0.24077499999999999</v>
      </c>
      <c r="R10" s="29">
        <v>1.9400000000000001E-2</v>
      </c>
      <c r="S10" s="18">
        <v>2925.8768749999999</v>
      </c>
      <c r="T10" s="18">
        <v>3528.5655510000001</v>
      </c>
      <c r="U10" s="29">
        <v>-0.17080300000000001</v>
      </c>
      <c r="V10" s="29">
        <v>9.7420000000000007E-3</v>
      </c>
      <c r="W10" s="14">
        <v>576801</v>
      </c>
      <c r="X10" s="29">
        <v>1.5900000000000001E-2</v>
      </c>
      <c r="Y10" s="14">
        <v>732824</v>
      </c>
      <c r="Z10" s="29">
        <v>-0.21290700000000001</v>
      </c>
    </row>
    <row r="11" spans="1:26" ht="13.9" customHeight="1" x14ac:dyDescent="0.25">
      <c r="A11" s="35"/>
      <c r="B11" s="9" t="s">
        <v>32</v>
      </c>
      <c r="C11" s="14">
        <v>6306080</v>
      </c>
      <c r="D11" s="14">
        <v>8650562</v>
      </c>
      <c r="E11" s="29">
        <v>-0.27102100000000001</v>
      </c>
      <c r="F11" s="14">
        <v>11930976</v>
      </c>
      <c r="G11" s="29">
        <v>-0.47145300000000001</v>
      </c>
      <c r="H11" s="29">
        <v>1.5800000000000002E-2</v>
      </c>
      <c r="I11" s="18">
        <v>2617.682836</v>
      </c>
      <c r="J11" s="18">
        <v>4083.712325</v>
      </c>
      <c r="K11" s="29">
        <v>-0.35899399999999998</v>
      </c>
      <c r="L11" s="18">
        <v>4789.6256720000001</v>
      </c>
      <c r="M11" s="29">
        <v>-0.45346799999999998</v>
      </c>
      <c r="N11" s="29">
        <v>8.7150000000000005E-3</v>
      </c>
      <c r="O11" s="14">
        <v>6306080</v>
      </c>
      <c r="P11" s="14">
        <v>8650562</v>
      </c>
      <c r="Q11" s="29">
        <v>-0.27102100000000001</v>
      </c>
      <c r="R11" s="29">
        <v>1.5800000000000002E-2</v>
      </c>
      <c r="S11" s="18">
        <v>2617.682836</v>
      </c>
      <c r="T11" s="18">
        <v>4083.712325</v>
      </c>
      <c r="U11" s="29">
        <v>-0.35899399999999998</v>
      </c>
      <c r="V11" s="29">
        <v>8.7150000000000005E-3</v>
      </c>
      <c r="W11" s="14">
        <v>1085598</v>
      </c>
      <c r="X11" s="29">
        <v>0.03</v>
      </c>
      <c r="Y11" s="14">
        <v>1064481</v>
      </c>
      <c r="Z11" s="29">
        <v>1.9838000000000001E-2</v>
      </c>
    </row>
    <row r="12" spans="1:26" ht="13.9" customHeight="1" x14ac:dyDescent="0.25">
      <c r="A12" s="35"/>
      <c r="B12" s="9" t="s">
        <v>33</v>
      </c>
      <c r="C12" s="14">
        <v>14726077</v>
      </c>
      <c r="D12" s="14">
        <v>7942174</v>
      </c>
      <c r="E12" s="29">
        <v>0.85416199999999998</v>
      </c>
      <c r="F12" s="14">
        <v>25720482</v>
      </c>
      <c r="G12" s="29">
        <v>-0.42745699999999998</v>
      </c>
      <c r="H12" s="29">
        <v>3.6999999999999998E-2</v>
      </c>
      <c r="I12" s="18">
        <v>3890.0637830000001</v>
      </c>
      <c r="J12" s="18">
        <v>2397.3820380000002</v>
      </c>
      <c r="K12" s="29">
        <v>0.62263000000000002</v>
      </c>
      <c r="L12" s="18">
        <v>6653.7395930000002</v>
      </c>
      <c r="M12" s="29">
        <v>-0.41535699999999998</v>
      </c>
      <c r="N12" s="29">
        <v>1.2952E-2</v>
      </c>
      <c r="O12" s="14">
        <v>14726077</v>
      </c>
      <c r="P12" s="14">
        <v>7942174</v>
      </c>
      <c r="Q12" s="29">
        <v>0.85416199999999998</v>
      </c>
      <c r="R12" s="29">
        <v>3.6999999999999998E-2</v>
      </c>
      <c r="S12" s="18">
        <v>3890.0637830000001</v>
      </c>
      <c r="T12" s="18">
        <v>2397.3820380000002</v>
      </c>
      <c r="U12" s="29">
        <v>0.62263000000000002</v>
      </c>
      <c r="V12" s="29">
        <v>1.2952E-2</v>
      </c>
      <c r="W12" s="14">
        <v>455907</v>
      </c>
      <c r="X12" s="29">
        <v>1.26E-2</v>
      </c>
      <c r="Y12" s="14">
        <v>439547</v>
      </c>
      <c r="Z12" s="29">
        <v>3.7220000000000003E-2</v>
      </c>
    </row>
    <row r="13" spans="1:26" ht="13.9" customHeight="1" x14ac:dyDescent="0.25">
      <c r="A13" s="35"/>
      <c r="B13" s="9" t="s">
        <v>34</v>
      </c>
      <c r="C13" s="14">
        <v>1236956</v>
      </c>
      <c r="D13" s="14">
        <v>1925160</v>
      </c>
      <c r="E13" s="29">
        <v>-0.35747899999999999</v>
      </c>
      <c r="F13" s="14">
        <v>1705610</v>
      </c>
      <c r="G13" s="29">
        <v>-0.27477200000000002</v>
      </c>
      <c r="H13" s="29">
        <v>3.0999999999999999E-3</v>
      </c>
      <c r="I13" s="18">
        <v>957.85072000000002</v>
      </c>
      <c r="J13" s="18">
        <v>1488.6678509999999</v>
      </c>
      <c r="K13" s="29">
        <v>-0.356572</v>
      </c>
      <c r="L13" s="18">
        <v>1343.973888</v>
      </c>
      <c r="M13" s="29">
        <v>-0.2873</v>
      </c>
      <c r="N13" s="29">
        <v>3.189E-3</v>
      </c>
      <c r="O13" s="14">
        <v>1236956</v>
      </c>
      <c r="P13" s="14">
        <v>1925160</v>
      </c>
      <c r="Q13" s="29">
        <v>-0.35747899999999999</v>
      </c>
      <c r="R13" s="29">
        <v>3.0999999999999999E-3</v>
      </c>
      <c r="S13" s="18">
        <v>957.85072000000002</v>
      </c>
      <c r="T13" s="18">
        <v>1488.6678509999999</v>
      </c>
      <c r="U13" s="29">
        <v>-0.356572</v>
      </c>
      <c r="V13" s="29">
        <v>3.189E-3</v>
      </c>
      <c r="W13" s="14">
        <v>134362</v>
      </c>
      <c r="X13" s="29">
        <v>3.7000000000000002E-3</v>
      </c>
      <c r="Y13" s="14">
        <v>146284</v>
      </c>
      <c r="Z13" s="29">
        <v>-8.1499000000000002E-2</v>
      </c>
    </row>
    <row r="14" spans="1:26" ht="13.9" customHeight="1" x14ac:dyDescent="0.25">
      <c r="A14" s="35"/>
      <c r="B14" s="9" t="s">
        <v>35</v>
      </c>
      <c r="C14" s="14">
        <v>3598829</v>
      </c>
      <c r="D14" s="14">
        <v>9839931</v>
      </c>
      <c r="E14" s="29">
        <v>-0.63426300000000002</v>
      </c>
      <c r="F14" s="14">
        <v>4235384</v>
      </c>
      <c r="G14" s="29">
        <v>-0.15029500000000001</v>
      </c>
      <c r="H14" s="29">
        <v>8.9999999999999993E-3</v>
      </c>
      <c r="I14" s="18">
        <v>7587.3805160000002</v>
      </c>
      <c r="J14" s="18">
        <v>16150.521070999999</v>
      </c>
      <c r="K14" s="29">
        <v>-0.53020800000000001</v>
      </c>
      <c r="L14" s="18">
        <v>9161.8379850000001</v>
      </c>
      <c r="M14" s="29">
        <v>-0.17185</v>
      </c>
      <c r="N14" s="29">
        <v>2.5262E-2</v>
      </c>
      <c r="O14" s="14">
        <v>3598829</v>
      </c>
      <c r="P14" s="14">
        <v>9839931</v>
      </c>
      <c r="Q14" s="29">
        <v>-0.63426300000000002</v>
      </c>
      <c r="R14" s="29">
        <v>8.9999999999999993E-3</v>
      </c>
      <c r="S14" s="18">
        <v>7587.3805160000002</v>
      </c>
      <c r="T14" s="18">
        <v>16150.521070999999</v>
      </c>
      <c r="U14" s="29">
        <v>-0.53020800000000001</v>
      </c>
      <c r="V14" s="29">
        <v>2.5262E-2</v>
      </c>
      <c r="W14" s="14">
        <v>121561</v>
      </c>
      <c r="X14" s="29">
        <v>3.3999999999999998E-3</v>
      </c>
      <c r="Y14" s="14">
        <v>140184</v>
      </c>
      <c r="Z14" s="29">
        <v>-0.13284699999999999</v>
      </c>
    </row>
    <row r="15" spans="1:26" ht="13.9" customHeight="1" x14ac:dyDescent="0.25">
      <c r="A15" s="35"/>
      <c r="B15" s="9" t="s">
        <v>36</v>
      </c>
      <c r="C15" s="14">
        <v>31448372</v>
      </c>
      <c r="D15" s="14">
        <v>27640801</v>
      </c>
      <c r="E15" s="29">
        <v>0.13775200000000001</v>
      </c>
      <c r="F15" s="14">
        <v>54691015</v>
      </c>
      <c r="G15" s="29">
        <v>-0.424981</v>
      </c>
      <c r="H15" s="29">
        <v>7.9000000000000001E-2</v>
      </c>
      <c r="I15" s="18">
        <v>12924.453771</v>
      </c>
      <c r="J15" s="18">
        <v>12695.502313000001</v>
      </c>
      <c r="K15" s="29">
        <v>1.8034000000000001E-2</v>
      </c>
      <c r="L15" s="18">
        <v>21512.382275</v>
      </c>
      <c r="M15" s="29">
        <v>-0.39920899999999998</v>
      </c>
      <c r="N15" s="29">
        <v>4.3031E-2</v>
      </c>
      <c r="O15" s="14">
        <v>31448372</v>
      </c>
      <c r="P15" s="14">
        <v>27640801</v>
      </c>
      <c r="Q15" s="29">
        <v>0.13775200000000001</v>
      </c>
      <c r="R15" s="29">
        <v>7.9000000000000001E-2</v>
      </c>
      <c r="S15" s="18">
        <v>12924.453771</v>
      </c>
      <c r="T15" s="18">
        <v>12695.502313000001</v>
      </c>
      <c r="U15" s="29">
        <v>1.8034000000000001E-2</v>
      </c>
      <c r="V15" s="29">
        <v>4.3031E-2</v>
      </c>
      <c r="W15" s="14">
        <v>2857998</v>
      </c>
      <c r="X15" s="29">
        <v>7.9000000000000001E-2</v>
      </c>
      <c r="Y15" s="14">
        <v>2759241</v>
      </c>
      <c r="Z15" s="29">
        <v>3.5791000000000003E-2</v>
      </c>
    </row>
    <row r="16" spans="1:26" ht="13.9" customHeight="1" thickBot="1" x14ac:dyDescent="0.3">
      <c r="A16" s="35"/>
      <c r="B16" s="9" t="s">
        <v>37</v>
      </c>
      <c r="C16" s="14">
        <v>4802721</v>
      </c>
      <c r="D16" s="14">
        <v>9050603</v>
      </c>
      <c r="E16" s="29">
        <v>-0.46934799999999999</v>
      </c>
      <c r="F16" s="14">
        <v>5901710</v>
      </c>
      <c r="G16" s="29">
        <v>-0.18621499999999999</v>
      </c>
      <c r="H16" s="29">
        <v>1.21E-2</v>
      </c>
      <c r="I16" s="18">
        <v>4426.7508230000003</v>
      </c>
      <c r="J16" s="18">
        <v>9608.391732</v>
      </c>
      <c r="K16" s="29">
        <v>-0.53928299999999996</v>
      </c>
      <c r="L16" s="18">
        <v>5573.4361239999998</v>
      </c>
      <c r="M16" s="29">
        <v>-0.20574100000000001</v>
      </c>
      <c r="N16" s="29">
        <v>1.4739E-2</v>
      </c>
      <c r="O16" s="14">
        <v>4802721</v>
      </c>
      <c r="P16" s="14">
        <v>9050603</v>
      </c>
      <c r="Q16" s="29">
        <v>-0.46934799999999999</v>
      </c>
      <c r="R16" s="29">
        <v>1.21E-2</v>
      </c>
      <c r="S16" s="18">
        <v>4426.7508230000003</v>
      </c>
      <c r="T16" s="18">
        <v>9608.391732</v>
      </c>
      <c r="U16" s="29">
        <v>-0.53928299999999996</v>
      </c>
      <c r="V16" s="29">
        <v>1.4739E-2</v>
      </c>
      <c r="W16" s="14">
        <v>443249</v>
      </c>
      <c r="X16" s="29">
        <v>1.2200000000000001E-2</v>
      </c>
      <c r="Y16" s="14">
        <v>344471</v>
      </c>
      <c r="Z16" s="29">
        <v>0.28675299999999998</v>
      </c>
    </row>
    <row r="17" spans="1:26" ht="13.9" customHeight="1" x14ac:dyDescent="0.25">
      <c r="A17" s="35"/>
      <c r="B17" s="9" t="s">
        <v>38</v>
      </c>
      <c r="C17" s="14">
        <v>2545932</v>
      </c>
      <c r="D17" s="14">
        <v>2936332</v>
      </c>
      <c r="E17" s="29">
        <v>-0.13295499999999999</v>
      </c>
      <c r="F17" s="14">
        <v>3564567</v>
      </c>
      <c r="G17" s="29">
        <v>-0.28576699999999999</v>
      </c>
      <c r="H17" s="29">
        <v>6.4000000000000003E-3</v>
      </c>
      <c r="I17" s="18">
        <v>10586.103732</v>
      </c>
      <c r="J17" s="18">
        <v>10979.468735</v>
      </c>
      <c r="K17" s="29">
        <v>-3.5826999999999998E-2</v>
      </c>
      <c r="L17" s="18">
        <v>14485.278922</v>
      </c>
      <c r="M17" s="29">
        <v>-0.26918199999999998</v>
      </c>
      <c r="N17" s="29">
        <v>3.5246E-2</v>
      </c>
      <c r="O17" s="14">
        <v>2545932</v>
      </c>
      <c r="P17" s="14">
        <v>2936332</v>
      </c>
      <c r="Q17" s="29">
        <v>-0.13295499999999999</v>
      </c>
      <c r="R17" s="29">
        <v>6.4000000000000003E-3</v>
      </c>
      <c r="S17" s="18">
        <v>10586.103732</v>
      </c>
      <c r="T17" s="18">
        <v>10979.468735</v>
      </c>
      <c r="U17" s="29">
        <v>-3.5826999999999998E-2</v>
      </c>
      <c r="V17" s="29">
        <v>3.5246E-2</v>
      </c>
      <c r="W17" s="14">
        <v>286378</v>
      </c>
      <c r="X17" s="29">
        <v>7.9000000000000008E-3</v>
      </c>
      <c r="Y17" s="14">
        <v>263090</v>
      </c>
      <c r="Z17" s="29">
        <v>8.8516999999999998E-2</v>
      </c>
    </row>
    <row r="18" spans="1:26" ht="13.9" customHeight="1" x14ac:dyDescent="0.25">
      <c r="A18" s="35"/>
      <c r="B18" s="9" t="s">
        <v>39</v>
      </c>
      <c r="C18" s="14">
        <v>2105319</v>
      </c>
      <c r="D18" s="14">
        <v>3122070</v>
      </c>
      <c r="E18" s="29">
        <v>-0.32566600000000001</v>
      </c>
      <c r="F18" s="14">
        <v>3458917</v>
      </c>
      <c r="G18" s="29">
        <v>-0.39133600000000002</v>
      </c>
      <c r="H18" s="29">
        <v>5.3E-3</v>
      </c>
      <c r="I18" s="18">
        <v>1786.006631</v>
      </c>
      <c r="J18" s="18">
        <v>2754.6067130000001</v>
      </c>
      <c r="K18" s="29">
        <v>-0.35162900000000002</v>
      </c>
      <c r="L18" s="18">
        <v>2936.3747250000001</v>
      </c>
      <c r="M18" s="29">
        <v>-0.39176499999999997</v>
      </c>
      <c r="N18" s="29">
        <v>5.9459999999999999E-3</v>
      </c>
      <c r="O18" s="14">
        <v>2105319</v>
      </c>
      <c r="P18" s="14">
        <v>3122070</v>
      </c>
      <c r="Q18" s="29">
        <v>-0.32566600000000001</v>
      </c>
      <c r="R18" s="29">
        <v>5.3E-3</v>
      </c>
      <c r="S18" s="18">
        <v>1786.006631</v>
      </c>
      <c r="T18" s="18">
        <v>2754.6067130000001</v>
      </c>
      <c r="U18" s="29">
        <v>-0.35162900000000002</v>
      </c>
      <c r="V18" s="29">
        <v>5.9459999999999999E-3</v>
      </c>
      <c r="W18" s="14">
        <v>115933</v>
      </c>
      <c r="X18" s="29">
        <v>3.2000000000000002E-3</v>
      </c>
      <c r="Y18" s="14">
        <v>113701</v>
      </c>
      <c r="Z18" s="29">
        <v>1.9630000000000002E-2</v>
      </c>
    </row>
    <row r="19" spans="1:26" ht="13.9" customHeight="1" x14ac:dyDescent="0.25">
      <c r="A19" s="35"/>
      <c r="B19" s="9" t="s">
        <v>40</v>
      </c>
      <c r="C19" s="14">
        <v>15751796</v>
      </c>
      <c r="D19" s="14">
        <v>12507643</v>
      </c>
      <c r="E19" s="29">
        <v>0.25937399999999999</v>
      </c>
      <c r="F19" s="14">
        <v>28793836</v>
      </c>
      <c r="G19" s="29">
        <v>-0.45294600000000002</v>
      </c>
      <c r="H19" s="29">
        <v>3.9600000000000003E-2</v>
      </c>
      <c r="I19" s="18">
        <v>12418.312782000001</v>
      </c>
      <c r="J19" s="18">
        <v>9037.86564</v>
      </c>
      <c r="K19" s="29">
        <v>0.37403199999999998</v>
      </c>
      <c r="L19" s="18">
        <v>22722.748662999998</v>
      </c>
      <c r="M19" s="29">
        <v>-0.45348500000000003</v>
      </c>
      <c r="N19" s="29">
        <v>4.1346000000000001E-2</v>
      </c>
      <c r="O19" s="14">
        <v>15751796</v>
      </c>
      <c r="P19" s="14">
        <v>12507643</v>
      </c>
      <c r="Q19" s="29">
        <v>0.25937399999999999</v>
      </c>
      <c r="R19" s="29">
        <v>3.9600000000000003E-2</v>
      </c>
      <c r="S19" s="18">
        <v>12418.312782000001</v>
      </c>
      <c r="T19" s="18">
        <v>9037.86564</v>
      </c>
      <c r="U19" s="29">
        <v>0.37403199999999998</v>
      </c>
      <c r="V19" s="29">
        <v>4.1346000000000001E-2</v>
      </c>
      <c r="W19" s="14">
        <v>854881</v>
      </c>
      <c r="X19" s="29">
        <v>2.3599999999999999E-2</v>
      </c>
      <c r="Y19" s="14">
        <v>962606</v>
      </c>
      <c r="Z19" s="29">
        <v>-0.11191</v>
      </c>
    </row>
    <row r="20" spans="1:26" ht="13.9" customHeight="1" x14ac:dyDescent="0.25">
      <c r="A20" s="35"/>
      <c r="B20" s="9" t="s">
        <v>41</v>
      </c>
      <c r="C20" s="14">
        <v>719743</v>
      </c>
      <c r="D20" s="14">
        <v>426446</v>
      </c>
      <c r="E20" s="29">
        <v>0.68777100000000002</v>
      </c>
      <c r="F20" s="14">
        <v>795385</v>
      </c>
      <c r="G20" s="29">
        <v>-9.5101000000000005E-2</v>
      </c>
      <c r="H20" s="29">
        <v>1.8E-3</v>
      </c>
      <c r="I20" s="18">
        <v>6.3379009999999996</v>
      </c>
      <c r="J20" s="18">
        <v>5.6874789999999997</v>
      </c>
      <c r="K20" s="29">
        <v>0.11436</v>
      </c>
      <c r="L20" s="18">
        <v>8.2519200000000001</v>
      </c>
      <c r="M20" s="29">
        <v>-0.23194799999999999</v>
      </c>
      <c r="N20" s="29">
        <v>2.0999999999999999E-5</v>
      </c>
      <c r="O20" s="14">
        <v>719743</v>
      </c>
      <c r="P20" s="14">
        <v>426446</v>
      </c>
      <c r="Q20" s="29">
        <v>0.68777100000000002</v>
      </c>
      <c r="R20" s="29">
        <v>1.8E-3</v>
      </c>
      <c r="S20" s="18">
        <v>6.3379009999999996</v>
      </c>
      <c r="T20" s="18">
        <v>5.6874789999999997</v>
      </c>
      <c r="U20" s="29">
        <v>0.11436</v>
      </c>
      <c r="V20" s="29">
        <v>2.0999999999999999E-5</v>
      </c>
      <c r="W20" s="14">
        <v>20047</v>
      </c>
      <c r="X20" s="29">
        <v>5.9999999999999995E-4</v>
      </c>
      <c r="Y20" s="14">
        <v>18183</v>
      </c>
      <c r="Z20" s="29">
        <v>0.10251300000000001</v>
      </c>
    </row>
    <row r="21" spans="1:26" ht="13.9" customHeight="1" x14ac:dyDescent="0.25">
      <c r="A21" s="35"/>
      <c r="B21" s="9" t="s">
        <v>42</v>
      </c>
      <c r="C21" s="14">
        <v>1163699</v>
      </c>
      <c r="D21" s="14">
        <v>840667</v>
      </c>
      <c r="E21" s="29">
        <v>0.38425700000000002</v>
      </c>
      <c r="F21" s="14">
        <v>1067533</v>
      </c>
      <c r="G21" s="29">
        <v>9.0081999999999995E-2</v>
      </c>
      <c r="H21" s="29">
        <v>2.8999999999999998E-3</v>
      </c>
      <c r="I21" s="18">
        <v>23.809698000000001</v>
      </c>
      <c r="J21" s="18">
        <v>16.79036</v>
      </c>
      <c r="K21" s="29">
        <v>0.41805799999999999</v>
      </c>
      <c r="L21" s="18">
        <v>21.204208999999999</v>
      </c>
      <c r="M21" s="29">
        <v>0.122876</v>
      </c>
      <c r="N21" s="29">
        <v>7.8999999999999996E-5</v>
      </c>
      <c r="O21" s="14">
        <v>1163699</v>
      </c>
      <c r="P21" s="14">
        <v>840667</v>
      </c>
      <c r="Q21" s="29">
        <v>0.38425700000000002</v>
      </c>
      <c r="R21" s="29">
        <v>2.8999999999999998E-3</v>
      </c>
      <c r="S21" s="18">
        <v>23.809698000000001</v>
      </c>
      <c r="T21" s="18">
        <v>16.79036</v>
      </c>
      <c r="U21" s="29">
        <v>0.41805799999999999</v>
      </c>
      <c r="V21" s="29">
        <v>7.8999999999999996E-5</v>
      </c>
      <c r="W21" s="14">
        <v>48940</v>
      </c>
      <c r="X21" s="29">
        <v>1.4E-3</v>
      </c>
      <c r="Y21" s="14">
        <v>39327</v>
      </c>
      <c r="Z21" s="29">
        <v>0.24443799999999999</v>
      </c>
    </row>
    <row r="22" spans="1:26" ht="13.9" customHeight="1" x14ac:dyDescent="0.25">
      <c r="A22" s="35"/>
      <c r="B22" s="9" t="s">
        <v>43</v>
      </c>
      <c r="C22" s="14">
        <v>297031</v>
      </c>
      <c r="D22" s="14">
        <v>273728</v>
      </c>
      <c r="E22" s="29">
        <v>8.5131999999999999E-2</v>
      </c>
      <c r="F22" s="14">
        <v>477410</v>
      </c>
      <c r="G22" s="29">
        <v>-0.377828</v>
      </c>
      <c r="H22" s="29">
        <v>6.9999999999999999E-4</v>
      </c>
      <c r="I22" s="18">
        <v>8.6180199999999996</v>
      </c>
      <c r="J22" s="18">
        <v>11.648618000000001</v>
      </c>
      <c r="K22" s="29">
        <v>-0.26016800000000001</v>
      </c>
      <c r="L22" s="18">
        <v>6.7436970000000001</v>
      </c>
      <c r="M22" s="29">
        <v>0.27793699999999999</v>
      </c>
      <c r="N22" s="29">
        <v>2.9E-5</v>
      </c>
      <c r="O22" s="14">
        <v>297031</v>
      </c>
      <c r="P22" s="14">
        <v>273728</v>
      </c>
      <c r="Q22" s="29">
        <v>8.5131999999999999E-2</v>
      </c>
      <c r="R22" s="29">
        <v>6.9999999999999999E-4</v>
      </c>
      <c r="S22" s="18">
        <v>8.6180199999999996</v>
      </c>
      <c r="T22" s="18">
        <v>11.648618000000001</v>
      </c>
      <c r="U22" s="29">
        <v>-0.26016800000000001</v>
      </c>
      <c r="V22" s="29">
        <v>2.9E-5</v>
      </c>
      <c r="W22" s="14">
        <v>53556</v>
      </c>
      <c r="X22" s="29">
        <v>1.5E-3</v>
      </c>
      <c r="Y22" s="14">
        <v>35694</v>
      </c>
      <c r="Z22" s="29">
        <v>0.50041999999999998</v>
      </c>
    </row>
    <row r="23" spans="1:26" ht="13.9" customHeight="1" x14ac:dyDescent="0.25">
      <c r="A23" s="35"/>
      <c r="B23" s="9" t="s">
        <v>44</v>
      </c>
      <c r="C23" s="14">
        <v>943871</v>
      </c>
      <c r="D23" s="14">
        <v>842924</v>
      </c>
      <c r="E23" s="29">
        <v>0.119758</v>
      </c>
      <c r="F23" s="14">
        <v>966958</v>
      </c>
      <c r="G23" s="29">
        <v>-2.3876000000000001E-2</v>
      </c>
      <c r="H23" s="29">
        <v>2.3999999999999998E-3</v>
      </c>
      <c r="I23" s="18">
        <v>6.0456960000000004</v>
      </c>
      <c r="J23" s="18">
        <v>9.0748750000000005</v>
      </c>
      <c r="K23" s="29">
        <v>-0.33379799999999998</v>
      </c>
      <c r="L23" s="18">
        <v>6.9990379999999996</v>
      </c>
      <c r="M23" s="29">
        <v>-0.13621</v>
      </c>
      <c r="N23" s="29">
        <v>2.0000000000000002E-5</v>
      </c>
      <c r="O23" s="14">
        <v>943871</v>
      </c>
      <c r="P23" s="14">
        <v>842924</v>
      </c>
      <c r="Q23" s="29">
        <v>0.119758</v>
      </c>
      <c r="R23" s="29">
        <v>2.3999999999999998E-3</v>
      </c>
      <c r="S23" s="18">
        <v>6.0456960000000004</v>
      </c>
      <c r="T23" s="18">
        <v>9.0748750000000005</v>
      </c>
      <c r="U23" s="29">
        <v>-0.33379799999999998</v>
      </c>
      <c r="V23" s="29">
        <v>2.0000000000000002E-5</v>
      </c>
      <c r="W23" s="14">
        <v>39502</v>
      </c>
      <c r="X23" s="29">
        <v>1.1000000000000001E-3</v>
      </c>
      <c r="Y23" s="14">
        <v>39064</v>
      </c>
      <c r="Z23" s="29">
        <v>1.1212E-2</v>
      </c>
    </row>
    <row r="24" spans="1:26" ht="13.9" customHeight="1" x14ac:dyDescent="0.25">
      <c r="A24" s="35"/>
      <c r="B24" s="9" t="s">
        <v>45</v>
      </c>
      <c r="C24" s="14">
        <v>365096</v>
      </c>
      <c r="D24" s="14">
        <v>284236</v>
      </c>
      <c r="E24" s="29">
        <v>0.28448200000000001</v>
      </c>
      <c r="F24" s="14">
        <v>380186</v>
      </c>
      <c r="G24" s="29">
        <v>-3.9690999999999997E-2</v>
      </c>
      <c r="H24" s="29">
        <v>8.9999999999999998E-4</v>
      </c>
      <c r="I24" s="18">
        <v>12.327657</v>
      </c>
      <c r="J24" s="18">
        <v>11.105669000000001</v>
      </c>
      <c r="K24" s="29">
        <v>0.11003300000000001</v>
      </c>
      <c r="L24" s="18">
        <v>11.133951</v>
      </c>
      <c r="M24" s="29">
        <v>0.107213</v>
      </c>
      <c r="N24" s="29">
        <v>4.1E-5</v>
      </c>
      <c r="O24" s="14">
        <v>365096</v>
      </c>
      <c r="P24" s="14">
        <v>284236</v>
      </c>
      <c r="Q24" s="29">
        <v>0.28448200000000001</v>
      </c>
      <c r="R24" s="29">
        <v>8.9999999999999998E-4</v>
      </c>
      <c r="S24" s="18">
        <v>12.327657</v>
      </c>
      <c r="T24" s="18">
        <v>11.105669000000001</v>
      </c>
      <c r="U24" s="29">
        <v>0.11003300000000001</v>
      </c>
      <c r="V24" s="29">
        <v>4.1E-5</v>
      </c>
      <c r="W24" s="14">
        <v>27261</v>
      </c>
      <c r="X24" s="29">
        <v>8.0000000000000004E-4</v>
      </c>
      <c r="Y24" s="14">
        <v>40059</v>
      </c>
      <c r="Z24" s="29">
        <v>-0.31947900000000001</v>
      </c>
    </row>
    <row r="25" spans="1:26" ht="13.9" customHeight="1" x14ac:dyDescent="0.25">
      <c r="A25" s="35"/>
      <c r="B25" s="9" t="s">
        <v>46</v>
      </c>
      <c r="C25" s="14">
        <v>635809</v>
      </c>
      <c r="D25" s="14"/>
      <c r="E25" s="29"/>
      <c r="F25" s="14">
        <v>77927</v>
      </c>
      <c r="G25" s="29">
        <v>7.159033</v>
      </c>
      <c r="H25" s="29">
        <v>1.6000000000000001E-3</v>
      </c>
      <c r="I25" s="18">
        <v>7.3138230000000002</v>
      </c>
      <c r="J25" s="18"/>
      <c r="K25" s="29"/>
      <c r="L25" s="18">
        <v>1.236739</v>
      </c>
      <c r="M25" s="29">
        <v>4.9137979999999999</v>
      </c>
      <c r="N25" s="29">
        <v>2.4000000000000001E-5</v>
      </c>
      <c r="O25" s="14">
        <v>635809</v>
      </c>
      <c r="P25" s="14"/>
      <c r="Q25" s="29"/>
      <c r="R25" s="29">
        <v>1.6000000000000001E-3</v>
      </c>
      <c r="S25" s="18">
        <v>7.3138230000000002</v>
      </c>
      <c r="T25" s="18"/>
      <c r="U25" s="29"/>
      <c r="V25" s="29">
        <v>2.4000000000000001E-5</v>
      </c>
      <c r="W25" s="14">
        <v>71968</v>
      </c>
      <c r="X25" s="29">
        <v>2E-3</v>
      </c>
      <c r="Y25" s="14">
        <v>19277</v>
      </c>
      <c r="Z25" s="29">
        <v>2.7333609999999999</v>
      </c>
    </row>
    <row r="26" spans="1:26" ht="13.9" customHeight="1" x14ac:dyDescent="0.25">
      <c r="A26" s="35"/>
      <c r="B26" s="9" t="s">
        <v>47</v>
      </c>
      <c r="C26" s="14">
        <v>1390095</v>
      </c>
      <c r="D26" s="14"/>
      <c r="E26" s="29"/>
      <c r="F26" s="14">
        <v>245678</v>
      </c>
      <c r="G26" s="29">
        <v>4.6581989999999998</v>
      </c>
      <c r="H26" s="29">
        <v>3.5000000000000001E-3</v>
      </c>
      <c r="I26" s="18">
        <v>9.6889660000000006</v>
      </c>
      <c r="J26" s="18"/>
      <c r="K26" s="29"/>
      <c r="L26" s="18">
        <v>2.070986</v>
      </c>
      <c r="M26" s="29">
        <v>3.6784300000000001</v>
      </c>
      <c r="N26" s="29">
        <v>3.1999999999999999E-5</v>
      </c>
      <c r="O26" s="14">
        <v>1390095</v>
      </c>
      <c r="P26" s="14"/>
      <c r="Q26" s="29"/>
      <c r="R26" s="29">
        <v>3.5000000000000001E-3</v>
      </c>
      <c r="S26" s="18">
        <v>9.6889660000000006</v>
      </c>
      <c r="T26" s="18"/>
      <c r="U26" s="29"/>
      <c r="V26" s="29">
        <v>3.1999999999999999E-5</v>
      </c>
      <c r="W26" s="14">
        <v>231149</v>
      </c>
      <c r="X26" s="29">
        <v>6.4000000000000003E-3</v>
      </c>
      <c r="Y26" s="14">
        <v>65156</v>
      </c>
      <c r="Z26" s="29">
        <v>2.5476239999999999</v>
      </c>
    </row>
    <row r="27" spans="1:26" ht="13.9" customHeight="1" x14ac:dyDescent="0.25">
      <c r="A27" s="11"/>
      <c r="B27" s="13" t="s">
        <v>135</v>
      </c>
      <c r="C27" s="15">
        <v>112228170</v>
      </c>
      <c r="D27" s="15">
        <v>120691922</v>
      </c>
      <c r="E27" s="30">
        <v>-7.0126999999999995E-2</v>
      </c>
      <c r="F27" s="15">
        <v>179936880</v>
      </c>
      <c r="G27" s="30">
        <v>-0.37629099999999999</v>
      </c>
      <c r="H27" s="30">
        <v>0.28199999999999997</v>
      </c>
      <c r="I27" s="19">
        <v>86497.198132000005</v>
      </c>
      <c r="J27" s="19">
        <v>112179.138402</v>
      </c>
      <c r="K27" s="30">
        <v>-0.228937</v>
      </c>
      <c r="L27" s="19">
        <v>127680.963176</v>
      </c>
      <c r="M27" s="30">
        <v>-0.32255200000000001</v>
      </c>
      <c r="N27" s="30">
        <v>0.28798899999999999</v>
      </c>
      <c r="O27" s="15">
        <v>112228170</v>
      </c>
      <c r="P27" s="15">
        <v>120691922</v>
      </c>
      <c r="Q27" s="30">
        <v>-7.0126999999999995E-2</v>
      </c>
      <c r="R27" s="30">
        <v>0.28199999999999997</v>
      </c>
      <c r="S27" s="19">
        <v>86497.198132000005</v>
      </c>
      <c r="T27" s="19">
        <v>112179.138402</v>
      </c>
      <c r="U27" s="30">
        <v>-0.228937</v>
      </c>
      <c r="V27" s="30">
        <v>0.28798899999999999</v>
      </c>
      <c r="W27" s="15">
        <v>8646885</v>
      </c>
      <c r="X27" s="30">
        <v>0.2389</v>
      </c>
      <c r="Y27" s="15">
        <v>8415521</v>
      </c>
      <c r="Z27" s="30">
        <v>2.7493E-2</v>
      </c>
    </row>
    <row r="28" spans="1:26" ht="13.9" customHeight="1" x14ac:dyDescent="0.25">
      <c r="A28" s="35" t="s">
        <v>48</v>
      </c>
      <c r="B28" s="9" t="s">
        <v>49</v>
      </c>
      <c r="C28" s="14">
        <v>2255206</v>
      </c>
      <c r="D28" s="14">
        <v>3304200</v>
      </c>
      <c r="E28" s="29">
        <v>-0.31747300000000001</v>
      </c>
      <c r="F28" s="14">
        <v>4292856</v>
      </c>
      <c r="G28" s="29">
        <v>-0.474661</v>
      </c>
      <c r="H28" s="29">
        <v>5.7000000000000002E-3</v>
      </c>
      <c r="I28" s="18">
        <v>12190.966995000001</v>
      </c>
      <c r="J28" s="18">
        <v>17394.634596</v>
      </c>
      <c r="K28" s="29">
        <v>-0.29915399999999998</v>
      </c>
      <c r="L28" s="18">
        <v>23184.086714000001</v>
      </c>
      <c r="M28" s="29">
        <v>-0.47416700000000001</v>
      </c>
      <c r="N28" s="29">
        <v>4.0589E-2</v>
      </c>
      <c r="O28" s="14">
        <v>2255206</v>
      </c>
      <c r="P28" s="14">
        <v>3304200</v>
      </c>
      <c r="Q28" s="29">
        <v>-0.31747300000000001</v>
      </c>
      <c r="R28" s="29">
        <v>5.7000000000000002E-3</v>
      </c>
      <c r="S28" s="18">
        <v>12190.966995000001</v>
      </c>
      <c r="T28" s="18">
        <v>17394.634596</v>
      </c>
      <c r="U28" s="29">
        <v>-0.29915399999999998</v>
      </c>
      <c r="V28" s="29">
        <v>4.0589E-2</v>
      </c>
      <c r="W28" s="14">
        <v>62982</v>
      </c>
      <c r="X28" s="29">
        <v>1.6999999999999999E-3</v>
      </c>
      <c r="Y28" s="14">
        <v>56503</v>
      </c>
      <c r="Z28" s="29">
        <v>0.114666</v>
      </c>
    </row>
    <row r="29" spans="1:26" ht="13.9" customHeight="1" x14ac:dyDescent="0.25">
      <c r="A29" s="35"/>
      <c r="B29" s="9" t="s">
        <v>50</v>
      </c>
      <c r="C29" s="14">
        <v>251756</v>
      </c>
      <c r="D29" s="14">
        <v>301314</v>
      </c>
      <c r="E29" s="29">
        <v>-0.16447300000000001</v>
      </c>
      <c r="F29" s="14">
        <v>367281</v>
      </c>
      <c r="G29" s="29">
        <v>-0.31454100000000002</v>
      </c>
      <c r="H29" s="29">
        <v>5.9999999999999995E-4</v>
      </c>
      <c r="I29" s="18">
        <v>763.58979499999998</v>
      </c>
      <c r="J29" s="18">
        <v>946.26951299999996</v>
      </c>
      <c r="K29" s="29">
        <v>-0.193053</v>
      </c>
      <c r="L29" s="18">
        <v>1081.7684420000001</v>
      </c>
      <c r="M29" s="29">
        <v>-0.294128</v>
      </c>
      <c r="N29" s="29">
        <v>2.542E-3</v>
      </c>
      <c r="O29" s="14">
        <v>251756</v>
      </c>
      <c r="P29" s="14">
        <v>301314</v>
      </c>
      <c r="Q29" s="29">
        <v>-0.16447300000000001</v>
      </c>
      <c r="R29" s="29">
        <v>5.9999999999999995E-4</v>
      </c>
      <c r="S29" s="18">
        <v>763.58979499999998</v>
      </c>
      <c r="T29" s="18">
        <v>946.26951299999996</v>
      </c>
      <c r="U29" s="29">
        <v>-0.193053</v>
      </c>
      <c r="V29" s="29">
        <v>2.542E-3</v>
      </c>
      <c r="W29" s="14">
        <v>31136</v>
      </c>
      <c r="X29" s="29">
        <v>8.9999999999999998E-4</v>
      </c>
      <c r="Y29" s="14">
        <v>23078</v>
      </c>
      <c r="Z29" s="29">
        <v>0.34916399999999997</v>
      </c>
    </row>
    <row r="30" spans="1:26" ht="13.9" customHeight="1" x14ac:dyDescent="0.25">
      <c r="A30" s="35"/>
      <c r="B30" s="9" t="s">
        <v>51</v>
      </c>
      <c r="C30" s="14">
        <v>2469129</v>
      </c>
      <c r="D30" s="14">
        <v>1437711</v>
      </c>
      <c r="E30" s="29">
        <v>0.71740300000000001</v>
      </c>
      <c r="F30" s="14">
        <v>4626032</v>
      </c>
      <c r="G30" s="29">
        <v>-0.46625299999999997</v>
      </c>
      <c r="H30" s="29">
        <v>6.1999999999999998E-3</v>
      </c>
      <c r="I30" s="18">
        <v>983.04811299999994</v>
      </c>
      <c r="J30" s="18">
        <v>560.76522199999999</v>
      </c>
      <c r="K30" s="29">
        <v>0.75304800000000005</v>
      </c>
      <c r="L30" s="18">
        <v>1842.5496820000001</v>
      </c>
      <c r="M30" s="29">
        <v>-0.466474</v>
      </c>
      <c r="N30" s="29">
        <v>3.2729999999999999E-3</v>
      </c>
      <c r="O30" s="14">
        <v>2469129</v>
      </c>
      <c r="P30" s="14">
        <v>1437711</v>
      </c>
      <c r="Q30" s="29">
        <v>0.71740300000000001</v>
      </c>
      <c r="R30" s="29">
        <v>6.1999999999999998E-3</v>
      </c>
      <c r="S30" s="18">
        <v>983.04811299999994</v>
      </c>
      <c r="T30" s="18">
        <v>560.76522199999999</v>
      </c>
      <c r="U30" s="29">
        <v>0.75304800000000005</v>
      </c>
      <c r="V30" s="29">
        <v>3.2729999999999999E-3</v>
      </c>
      <c r="W30" s="14">
        <v>102113</v>
      </c>
      <c r="X30" s="29">
        <v>2.8E-3</v>
      </c>
      <c r="Y30" s="14">
        <v>96779</v>
      </c>
      <c r="Z30" s="29">
        <v>5.5114999999999997E-2</v>
      </c>
    </row>
    <row r="31" spans="1:26" ht="13.9" customHeight="1" x14ac:dyDescent="0.25">
      <c r="A31" s="35"/>
      <c r="B31" s="9" t="s">
        <v>52</v>
      </c>
      <c r="C31" s="14">
        <v>1093672</v>
      </c>
      <c r="D31" s="14">
        <v>778557</v>
      </c>
      <c r="E31" s="29">
        <v>0.40474199999999999</v>
      </c>
      <c r="F31" s="14">
        <v>1539329</v>
      </c>
      <c r="G31" s="29">
        <v>-0.28951399999999999</v>
      </c>
      <c r="H31" s="29">
        <v>2.7000000000000001E-3</v>
      </c>
      <c r="I31" s="18">
        <v>1085.1174940000001</v>
      </c>
      <c r="J31" s="18">
        <v>922.07224099999996</v>
      </c>
      <c r="K31" s="29">
        <v>0.17682500000000001</v>
      </c>
      <c r="L31" s="18">
        <v>1509.914628</v>
      </c>
      <c r="M31" s="29">
        <v>-0.28133900000000001</v>
      </c>
      <c r="N31" s="29">
        <v>3.6129999999999999E-3</v>
      </c>
      <c r="O31" s="14">
        <v>1093672</v>
      </c>
      <c r="P31" s="14">
        <v>778557</v>
      </c>
      <c r="Q31" s="29">
        <v>0.40474199999999999</v>
      </c>
      <c r="R31" s="29">
        <v>2.7000000000000001E-3</v>
      </c>
      <c r="S31" s="18">
        <v>1085.1174940000001</v>
      </c>
      <c r="T31" s="18">
        <v>922.07224099999996</v>
      </c>
      <c r="U31" s="29">
        <v>0.17682500000000001</v>
      </c>
      <c r="V31" s="29">
        <v>3.6129999999999999E-3</v>
      </c>
      <c r="W31" s="14">
        <v>88266</v>
      </c>
      <c r="X31" s="29">
        <v>2.3999999999999998E-3</v>
      </c>
      <c r="Y31" s="14">
        <v>87066</v>
      </c>
      <c r="Z31" s="29">
        <v>1.3783E-2</v>
      </c>
    </row>
    <row r="32" spans="1:26" ht="13.9" customHeight="1" x14ac:dyDescent="0.25">
      <c r="A32" s="35"/>
      <c r="B32" s="9" t="s">
        <v>53</v>
      </c>
      <c r="C32" s="14">
        <v>515825</v>
      </c>
      <c r="D32" s="14">
        <v>252236</v>
      </c>
      <c r="E32" s="29">
        <v>1.0450090000000001</v>
      </c>
      <c r="F32" s="14">
        <v>993562</v>
      </c>
      <c r="G32" s="29">
        <v>-0.48083300000000001</v>
      </c>
      <c r="H32" s="29">
        <v>1.2999999999999999E-3</v>
      </c>
      <c r="I32" s="18">
        <v>39.149315000000001</v>
      </c>
      <c r="J32" s="18">
        <v>20.586151000000001</v>
      </c>
      <c r="K32" s="29">
        <v>0.90173099999999995</v>
      </c>
      <c r="L32" s="18">
        <v>70.216282000000007</v>
      </c>
      <c r="M32" s="29">
        <v>-0.44244699999999998</v>
      </c>
      <c r="N32" s="29">
        <v>1.2999999999999999E-4</v>
      </c>
      <c r="O32" s="14">
        <v>515825</v>
      </c>
      <c r="P32" s="14">
        <v>252236</v>
      </c>
      <c r="Q32" s="29">
        <v>1.0450090000000001</v>
      </c>
      <c r="R32" s="29">
        <v>1.2999999999999999E-3</v>
      </c>
      <c r="S32" s="18">
        <v>39.149315000000001</v>
      </c>
      <c r="T32" s="18">
        <v>20.586151000000001</v>
      </c>
      <c r="U32" s="29">
        <v>0.90173099999999995</v>
      </c>
      <c r="V32" s="29">
        <v>1.2999999999999999E-4</v>
      </c>
      <c r="W32" s="14">
        <v>30508</v>
      </c>
      <c r="X32" s="29">
        <v>8.0000000000000004E-4</v>
      </c>
      <c r="Y32" s="14">
        <v>10774</v>
      </c>
      <c r="Z32" s="29">
        <v>1.8316319999999999</v>
      </c>
    </row>
    <row r="33" spans="1:26" ht="13.9" customHeight="1" x14ac:dyDescent="0.25">
      <c r="A33" s="11"/>
      <c r="B33" s="13" t="s">
        <v>135</v>
      </c>
      <c r="C33" s="15">
        <v>6585588</v>
      </c>
      <c r="D33" s="15">
        <v>6074018</v>
      </c>
      <c r="E33" s="30">
        <v>8.4223000000000006E-2</v>
      </c>
      <c r="F33" s="15">
        <v>11819060</v>
      </c>
      <c r="G33" s="30">
        <v>-0.442799</v>
      </c>
      <c r="H33" s="30">
        <v>1.6500000000000001E-2</v>
      </c>
      <c r="I33" s="19">
        <v>15061.871712</v>
      </c>
      <c r="J33" s="19">
        <v>19844.327722000002</v>
      </c>
      <c r="K33" s="30">
        <v>-0.24099899999999999</v>
      </c>
      <c r="L33" s="19">
        <v>27688.535747000002</v>
      </c>
      <c r="M33" s="30">
        <v>-0.45602500000000001</v>
      </c>
      <c r="N33" s="30">
        <v>5.0147999999999998E-2</v>
      </c>
      <c r="O33" s="15">
        <v>6585588</v>
      </c>
      <c r="P33" s="15">
        <v>6074018</v>
      </c>
      <c r="Q33" s="30">
        <v>8.4223000000000006E-2</v>
      </c>
      <c r="R33" s="30">
        <v>1.6500000000000001E-2</v>
      </c>
      <c r="S33" s="19">
        <v>15061.871712</v>
      </c>
      <c r="T33" s="19">
        <v>19844.327722000002</v>
      </c>
      <c r="U33" s="30">
        <v>-0.24099899999999999</v>
      </c>
      <c r="V33" s="30">
        <v>5.0147999999999998E-2</v>
      </c>
      <c r="W33" s="15">
        <v>315005</v>
      </c>
      <c r="X33" s="30">
        <v>8.6999999999999994E-3</v>
      </c>
      <c r="Y33" s="15">
        <v>274200</v>
      </c>
      <c r="Z33" s="30">
        <v>0.148815</v>
      </c>
    </row>
    <row r="34" spans="1:26" ht="13.9" customHeight="1" x14ac:dyDescent="0.25">
      <c r="A34" s="35" t="s">
        <v>54</v>
      </c>
      <c r="B34" s="9" t="s">
        <v>55</v>
      </c>
      <c r="C34" s="14">
        <v>7855355</v>
      </c>
      <c r="D34" s="14">
        <v>4929807</v>
      </c>
      <c r="E34" s="29">
        <v>0.59340000000000004</v>
      </c>
      <c r="F34" s="14">
        <v>16115166</v>
      </c>
      <c r="G34" s="29">
        <v>-0.51249999999999996</v>
      </c>
      <c r="H34" s="29">
        <v>1.9699999999999999E-2</v>
      </c>
      <c r="I34" s="18">
        <v>5695.52</v>
      </c>
      <c r="J34" s="18">
        <v>5270.6350000000002</v>
      </c>
      <c r="K34" s="29">
        <v>8.0600000000000005E-2</v>
      </c>
      <c r="L34" s="18">
        <v>11167.52</v>
      </c>
      <c r="M34" s="29">
        <v>-0.49</v>
      </c>
      <c r="N34" s="29">
        <v>1.8963000000000001E-2</v>
      </c>
      <c r="O34" s="14">
        <v>7855355</v>
      </c>
      <c r="P34" s="14">
        <v>4929807</v>
      </c>
      <c r="Q34" s="29">
        <v>0.59340000000000004</v>
      </c>
      <c r="R34" s="29">
        <v>1.9699999999999999E-2</v>
      </c>
      <c r="S34" s="18">
        <v>5695.52</v>
      </c>
      <c r="T34" s="18">
        <v>5270.6350000000002</v>
      </c>
      <c r="U34" s="29">
        <v>8.0600000000000005E-2</v>
      </c>
      <c r="V34" s="29">
        <v>1.8963000000000001E-2</v>
      </c>
      <c r="W34" s="14">
        <v>1050006</v>
      </c>
      <c r="X34" s="29">
        <v>2.9000000000000001E-2</v>
      </c>
      <c r="Y34" s="14">
        <v>1151193</v>
      </c>
      <c r="Z34" s="29">
        <v>-8.7900000000000006E-2</v>
      </c>
    </row>
    <row r="35" spans="1:26" ht="13.9" customHeight="1" x14ac:dyDescent="0.25">
      <c r="A35" s="35"/>
      <c r="B35" s="9" t="s">
        <v>56</v>
      </c>
      <c r="C35" s="14">
        <v>1748052</v>
      </c>
      <c r="D35" s="14">
        <v>596012</v>
      </c>
      <c r="E35" s="29">
        <v>1.9329000000000001</v>
      </c>
      <c r="F35" s="14">
        <v>2060550</v>
      </c>
      <c r="G35" s="29">
        <v>-0.1517</v>
      </c>
      <c r="H35" s="29">
        <v>4.4000000000000003E-3</v>
      </c>
      <c r="I35" s="18">
        <v>14.125</v>
      </c>
      <c r="J35" s="18">
        <v>8.8350000000000009</v>
      </c>
      <c r="K35" s="29">
        <v>0.59889999999999999</v>
      </c>
      <c r="L35" s="18">
        <v>16.434999999999999</v>
      </c>
      <c r="M35" s="29">
        <v>-0.1406</v>
      </c>
      <c r="N35" s="29">
        <v>4.6999999999999997E-5</v>
      </c>
      <c r="O35" s="14">
        <v>1748052</v>
      </c>
      <c r="P35" s="14">
        <v>596012</v>
      </c>
      <c r="Q35" s="29">
        <v>1.9329000000000001</v>
      </c>
      <c r="R35" s="29">
        <v>4.4000000000000003E-3</v>
      </c>
      <c r="S35" s="18">
        <v>14.125</v>
      </c>
      <c r="T35" s="18">
        <v>8.8350000000000009</v>
      </c>
      <c r="U35" s="29">
        <v>0.5988</v>
      </c>
      <c r="V35" s="29">
        <v>4.6999999999999997E-5</v>
      </c>
      <c r="W35" s="14">
        <v>273125</v>
      </c>
      <c r="X35" s="29">
        <v>7.4999999999999997E-3</v>
      </c>
      <c r="Y35" s="14">
        <v>210282</v>
      </c>
      <c r="Z35" s="29">
        <v>0.2989</v>
      </c>
    </row>
    <row r="36" spans="1:26" ht="13.9" customHeight="1" x14ac:dyDescent="0.25">
      <c r="A36" s="35"/>
      <c r="B36" s="9" t="s">
        <v>57</v>
      </c>
      <c r="C36" s="14">
        <v>44262</v>
      </c>
      <c r="D36" s="14">
        <v>42167</v>
      </c>
      <c r="E36" s="29">
        <v>4.9700000000000001E-2</v>
      </c>
      <c r="F36" s="14">
        <v>73181</v>
      </c>
      <c r="G36" s="29">
        <v>-0.3952</v>
      </c>
      <c r="H36" s="29">
        <v>1E-4</v>
      </c>
      <c r="I36" s="18">
        <v>48.895000000000003</v>
      </c>
      <c r="J36" s="18">
        <v>60.54</v>
      </c>
      <c r="K36" s="29">
        <v>-0.1923</v>
      </c>
      <c r="L36" s="18">
        <v>76.7</v>
      </c>
      <c r="M36" s="29">
        <v>-0.36249999999999999</v>
      </c>
      <c r="N36" s="29">
        <v>1.63E-4</v>
      </c>
      <c r="O36" s="14">
        <v>44262</v>
      </c>
      <c r="P36" s="14">
        <v>42167</v>
      </c>
      <c r="Q36" s="29">
        <v>4.9700000000000001E-2</v>
      </c>
      <c r="R36" s="29">
        <v>1E-4</v>
      </c>
      <c r="S36" s="18">
        <v>48.895000000000003</v>
      </c>
      <c r="T36" s="18">
        <v>60.54</v>
      </c>
      <c r="U36" s="29">
        <v>-0.19239999999999999</v>
      </c>
      <c r="V36" s="29">
        <v>1.63E-4</v>
      </c>
      <c r="W36" s="14">
        <v>4048</v>
      </c>
      <c r="X36" s="29">
        <v>1E-4</v>
      </c>
      <c r="Y36" s="14">
        <v>3338</v>
      </c>
      <c r="Z36" s="29">
        <v>0.2127</v>
      </c>
    </row>
    <row r="37" spans="1:26" ht="13.9" customHeight="1" x14ac:dyDescent="0.25">
      <c r="A37" s="35"/>
      <c r="B37" s="9" t="s">
        <v>58</v>
      </c>
      <c r="C37" s="14">
        <v>0</v>
      </c>
      <c r="D37" s="14">
        <v>112</v>
      </c>
      <c r="E37" s="29">
        <v>-1</v>
      </c>
      <c r="F37" s="14">
        <v>0</v>
      </c>
      <c r="G37" s="29">
        <v>0</v>
      </c>
      <c r="H37" s="29">
        <v>0</v>
      </c>
      <c r="I37" s="18">
        <v>0</v>
      </c>
      <c r="J37" s="18">
        <v>6.5000000000000002E-2</v>
      </c>
      <c r="K37" s="29">
        <v>-1</v>
      </c>
      <c r="L37" s="18">
        <v>0</v>
      </c>
      <c r="M37" s="29">
        <v>0</v>
      </c>
      <c r="N37" s="29">
        <v>0</v>
      </c>
      <c r="O37" s="14">
        <v>0</v>
      </c>
      <c r="P37" s="14">
        <v>112</v>
      </c>
      <c r="Q37" s="29">
        <v>-1</v>
      </c>
      <c r="R37" s="29">
        <v>0</v>
      </c>
      <c r="S37" s="18">
        <v>0</v>
      </c>
      <c r="T37" s="18">
        <v>6.5000000000000002E-2</v>
      </c>
      <c r="U37" s="29">
        <v>-1</v>
      </c>
      <c r="V37" s="29">
        <v>0</v>
      </c>
      <c r="W37" s="14">
        <v>0</v>
      </c>
      <c r="X37" s="29">
        <v>0</v>
      </c>
      <c r="Y37" s="14">
        <v>0</v>
      </c>
      <c r="Z37" s="29">
        <v>0</v>
      </c>
    </row>
    <row r="38" spans="1:26" ht="13.9" customHeight="1" x14ac:dyDescent="0.25">
      <c r="A38" s="35"/>
      <c r="B38" s="9" t="s">
        <v>59</v>
      </c>
      <c r="C38" s="14">
        <v>21747417</v>
      </c>
      <c r="D38" s="14">
        <v>24323060</v>
      </c>
      <c r="E38" s="29">
        <v>-0.10589999999999999</v>
      </c>
      <c r="F38" s="14">
        <v>38082545</v>
      </c>
      <c r="G38" s="29">
        <v>-0.4289</v>
      </c>
      <c r="H38" s="29">
        <v>5.4600000000000003E-2</v>
      </c>
      <c r="I38" s="18">
        <v>5780.8450000000003</v>
      </c>
      <c r="J38" s="18">
        <v>6570.19</v>
      </c>
      <c r="K38" s="29">
        <v>-0.1201</v>
      </c>
      <c r="L38" s="18">
        <v>9696.59</v>
      </c>
      <c r="M38" s="29">
        <v>-0.40379999999999999</v>
      </c>
      <c r="N38" s="29">
        <v>1.9247E-2</v>
      </c>
      <c r="O38" s="14">
        <v>21747417</v>
      </c>
      <c r="P38" s="14">
        <v>24323060</v>
      </c>
      <c r="Q38" s="29">
        <v>-0.10589999999999999</v>
      </c>
      <c r="R38" s="29">
        <v>5.4600000000000003E-2</v>
      </c>
      <c r="S38" s="18">
        <v>5780.8450000000003</v>
      </c>
      <c r="T38" s="18">
        <v>6570.19</v>
      </c>
      <c r="U38" s="29">
        <v>-0.1201</v>
      </c>
      <c r="V38" s="29">
        <v>1.9247E-2</v>
      </c>
      <c r="W38" s="14">
        <v>1934320</v>
      </c>
      <c r="X38" s="29">
        <v>5.3400000000000003E-2</v>
      </c>
      <c r="Y38" s="14">
        <v>1905678</v>
      </c>
      <c r="Z38" s="29">
        <v>1.4999999999999999E-2</v>
      </c>
    </row>
    <row r="39" spans="1:26" ht="13.9" customHeight="1" x14ac:dyDescent="0.25">
      <c r="A39" s="35"/>
      <c r="B39" s="9" t="s">
        <v>60</v>
      </c>
      <c r="C39" s="14">
        <v>3329934</v>
      </c>
      <c r="D39" s="14">
        <v>2451724</v>
      </c>
      <c r="E39" s="29">
        <v>0.35820000000000002</v>
      </c>
      <c r="F39" s="14">
        <v>5421691</v>
      </c>
      <c r="G39" s="29">
        <v>-0.38579999999999998</v>
      </c>
      <c r="H39" s="29">
        <v>8.3999999999999995E-3</v>
      </c>
      <c r="I39" s="18">
        <v>8.8350000000000009</v>
      </c>
      <c r="J39" s="18">
        <v>10.605</v>
      </c>
      <c r="K39" s="29">
        <v>-0.16689999999999999</v>
      </c>
      <c r="L39" s="18">
        <v>13.185</v>
      </c>
      <c r="M39" s="29">
        <v>-0.32979999999999998</v>
      </c>
      <c r="N39" s="29">
        <v>2.9E-5</v>
      </c>
      <c r="O39" s="14">
        <v>3329934</v>
      </c>
      <c r="P39" s="14">
        <v>2451724</v>
      </c>
      <c r="Q39" s="29">
        <v>0.35820000000000002</v>
      </c>
      <c r="R39" s="29">
        <v>8.3999999999999995E-3</v>
      </c>
      <c r="S39" s="18">
        <v>8.8350000000000009</v>
      </c>
      <c r="T39" s="18">
        <v>10.605</v>
      </c>
      <c r="U39" s="29">
        <v>-0.16689999999999999</v>
      </c>
      <c r="V39" s="29">
        <v>2.9E-5</v>
      </c>
      <c r="W39" s="14">
        <v>166677</v>
      </c>
      <c r="X39" s="29">
        <v>4.5999999999999999E-3</v>
      </c>
      <c r="Y39" s="14">
        <v>169927</v>
      </c>
      <c r="Z39" s="29">
        <v>-1.9099999999999999E-2</v>
      </c>
    </row>
    <row r="40" spans="1:26" ht="13.9" customHeight="1" x14ac:dyDescent="0.25">
      <c r="A40" s="35"/>
      <c r="B40" s="9" t="s">
        <v>61</v>
      </c>
      <c r="C40" s="14">
        <v>6243233</v>
      </c>
      <c r="D40" s="14">
        <v>7696318</v>
      </c>
      <c r="E40" s="29">
        <v>-0.1888</v>
      </c>
      <c r="F40" s="14">
        <v>10159394</v>
      </c>
      <c r="G40" s="29">
        <v>-0.38550000000000001</v>
      </c>
      <c r="H40" s="29">
        <v>1.5699999999999999E-2</v>
      </c>
      <c r="I40" s="18">
        <v>6349.6850000000004</v>
      </c>
      <c r="J40" s="18">
        <v>9242.0149999999994</v>
      </c>
      <c r="K40" s="29">
        <v>-0.313</v>
      </c>
      <c r="L40" s="18">
        <v>10779.075000000001</v>
      </c>
      <c r="M40" s="29">
        <v>-0.41089999999999999</v>
      </c>
      <c r="N40" s="29">
        <v>2.1141E-2</v>
      </c>
      <c r="O40" s="14">
        <v>6243233</v>
      </c>
      <c r="P40" s="14">
        <v>7696318</v>
      </c>
      <c r="Q40" s="29">
        <v>-0.1888</v>
      </c>
      <c r="R40" s="29">
        <v>1.5699999999999999E-2</v>
      </c>
      <c r="S40" s="18">
        <v>6349.6850000000004</v>
      </c>
      <c r="T40" s="18">
        <v>9242.0149999999994</v>
      </c>
      <c r="U40" s="29">
        <v>-0.313</v>
      </c>
      <c r="V40" s="29">
        <v>2.1141E-2</v>
      </c>
      <c r="W40" s="14">
        <v>323172</v>
      </c>
      <c r="X40" s="29">
        <v>8.8999999999999999E-3</v>
      </c>
      <c r="Y40" s="14">
        <v>321668</v>
      </c>
      <c r="Z40" s="29">
        <v>4.7000000000000002E-3</v>
      </c>
    </row>
    <row r="41" spans="1:26" ht="13.9" customHeight="1" x14ac:dyDescent="0.25">
      <c r="A41" s="35"/>
      <c r="B41" s="9" t="s">
        <v>62</v>
      </c>
      <c r="C41" s="14">
        <v>129</v>
      </c>
      <c r="D41" s="14">
        <v>37</v>
      </c>
      <c r="E41" s="29">
        <v>2.4864999999999999</v>
      </c>
      <c r="F41" s="14">
        <v>85</v>
      </c>
      <c r="G41" s="29">
        <v>0.51759999999999995</v>
      </c>
      <c r="H41" s="29">
        <v>0</v>
      </c>
      <c r="I41" s="18">
        <v>0.08</v>
      </c>
      <c r="J41" s="18">
        <v>0.02</v>
      </c>
      <c r="K41" s="29">
        <v>2.5461999999999998</v>
      </c>
      <c r="L41" s="18">
        <v>0.05</v>
      </c>
      <c r="M41" s="29">
        <v>0.55479999999999996</v>
      </c>
      <c r="N41" s="29">
        <v>0</v>
      </c>
      <c r="O41" s="14">
        <v>129</v>
      </c>
      <c r="P41" s="14">
        <v>37</v>
      </c>
      <c r="Q41" s="29">
        <v>2.4864999999999999</v>
      </c>
      <c r="R41" s="29">
        <v>0</v>
      </c>
      <c r="S41" s="18">
        <v>0.08</v>
      </c>
      <c r="T41" s="18">
        <v>0.02</v>
      </c>
      <c r="U41" s="29">
        <v>3</v>
      </c>
      <c r="V41" s="29">
        <v>0</v>
      </c>
      <c r="W41" s="14">
        <v>13</v>
      </c>
      <c r="X41" s="29">
        <v>0</v>
      </c>
      <c r="Y41" s="14">
        <v>7</v>
      </c>
      <c r="Z41" s="29">
        <v>0.85709999999999997</v>
      </c>
    </row>
    <row r="42" spans="1:26" ht="13.9" customHeight="1" x14ac:dyDescent="0.25">
      <c r="A42" s="35"/>
      <c r="B42" s="9" t="s">
        <v>63</v>
      </c>
      <c r="C42" s="14">
        <v>8056443</v>
      </c>
      <c r="D42" s="14">
        <v>12801677</v>
      </c>
      <c r="E42" s="29">
        <v>-0.37069999999999997</v>
      </c>
      <c r="F42" s="14">
        <v>13468376</v>
      </c>
      <c r="G42" s="29">
        <v>-0.40179999999999999</v>
      </c>
      <c r="H42" s="29">
        <v>2.0199999999999999E-2</v>
      </c>
      <c r="I42" s="18">
        <v>2571.4499999999998</v>
      </c>
      <c r="J42" s="18">
        <v>3787.53</v>
      </c>
      <c r="K42" s="29">
        <v>-0.3211</v>
      </c>
      <c r="L42" s="18">
        <v>4125.0249999999996</v>
      </c>
      <c r="M42" s="29">
        <v>-0.37659999999999999</v>
      </c>
      <c r="N42" s="29">
        <v>8.5620000000000002E-3</v>
      </c>
      <c r="O42" s="14">
        <v>8056443</v>
      </c>
      <c r="P42" s="14">
        <v>12801677</v>
      </c>
      <c r="Q42" s="29">
        <v>-0.37069999999999997</v>
      </c>
      <c r="R42" s="29">
        <v>2.0199999999999999E-2</v>
      </c>
      <c r="S42" s="18">
        <v>2571.4499999999998</v>
      </c>
      <c r="T42" s="18">
        <v>3787.53</v>
      </c>
      <c r="U42" s="29">
        <v>-0.3211</v>
      </c>
      <c r="V42" s="29">
        <v>8.5620000000000002E-3</v>
      </c>
      <c r="W42" s="14">
        <v>737229</v>
      </c>
      <c r="X42" s="29">
        <v>2.0400000000000001E-2</v>
      </c>
      <c r="Y42" s="14">
        <v>725021</v>
      </c>
      <c r="Z42" s="29">
        <v>1.6799999999999999E-2</v>
      </c>
    </row>
    <row r="43" spans="1:26" ht="13.9" customHeight="1" x14ac:dyDescent="0.25">
      <c r="A43" s="35"/>
      <c r="B43" s="9" t="s">
        <v>64</v>
      </c>
      <c r="C43" s="14">
        <v>820567</v>
      </c>
      <c r="D43" s="14">
        <v>519953</v>
      </c>
      <c r="E43" s="29">
        <v>0.57820000000000005</v>
      </c>
      <c r="F43" s="14">
        <v>822842</v>
      </c>
      <c r="G43" s="29">
        <v>-2.8E-3</v>
      </c>
      <c r="H43" s="29">
        <v>2.0999999999999999E-3</v>
      </c>
      <c r="I43" s="18">
        <v>2.7149999999999999</v>
      </c>
      <c r="J43" s="18">
        <v>2.79</v>
      </c>
      <c r="K43" s="29">
        <v>-2.6100000000000002E-2</v>
      </c>
      <c r="L43" s="18">
        <v>3.0449999999999999</v>
      </c>
      <c r="M43" s="29">
        <v>-0.109</v>
      </c>
      <c r="N43" s="29">
        <v>9.0000000000000002E-6</v>
      </c>
      <c r="O43" s="14">
        <v>820567</v>
      </c>
      <c r="P43" s="14">
        <v>519953</v>
      </c>
      <c r="Q43" s="29">
        <v>0.57820000000000005</v>
      </c>
      <c r="R43" s="29">
        <v>2.0999999999999999E-3</v>
      </c>
      <c r="S43" s="18">
        <v>2.7149999999999999</v>
      </c>
      <c r="T43" s="18">
        <v>2.79</v>
      </c>
      <c r="U43" s="29">
        <v>-2.69E-2</v>
      </c>
      <c r="V43" s="29">
        <v>9.0000000000000002E-6</v>
      </c>
      <c r="W43" s="14">
        <v>85791</v>
      </c>
      <c r="X43" s="29">
        <v>2.3999999999999998E-3</v>
      </c>
      <c r="Y43" s="14">
        <v>57944</v>
      </c>
      <c r="Z43" s="29">
        <v>0.48060000000000003</v>
      </c>
    </row>
    <row r="44" spans="1:26" ht="13.9" customHeight="1" x14ac:dyDescent="0.25">
      <c r="A44" s="35"/>
      <c r="B44" s="9" t="s">
        <v>65</v>
      </c>
      <c r="C44" s="14">
        <v>5785976</v>
      </c>
      <c r="D44" s="14">
        <v>7770853</v>
      </c>
      <c r="E44" s="29">
        <v>-0.25540000000000002</v>
      </c>
      <c r="F44" s="14">
        <v>9315784</v>
      </c>
      <c r="G44" s="29">
        <v>-0.37890000000000001</v>
      </c>
      <c r="H44" s="29">
        <v>1.4500000000000001E-2</v>
      </c>
      <c r="I44" s="18">
        <v>3301.875</v>
      </c>
      <c r="J44" s="18">
        <v>4484.6899999999996</v>
      </c>
      <c r="K44" s="29">
        <v>-0.26369999999999999</v>
      </c>
      <c r="L44" s="18">
        <v>5287.89</v>
      </c>
      <c r="M44" s="29">
        <v>-0.37559999999999999</v>
      </c>
      <c r="N44" s="29">
        <v>1.0992999999999999E-2</v>
      </c>
      <c r="O44" s="14">
        <v>5785976</v>
      </c>
      <c r="P44" s="14">
        <v>7770853</v>
      </c>
      <c r="Q44" s="29">
        <v>-0.25540000000000002</v>
      </c>
      <c r="R44" s="29">
        <v>1.4500000000000001E-2</v>
      </c>
      <c r="S44" s="18">
        <v>3301.875</v>
      </c>
      <c r="T44" s="18">
        <v>4484.6899999999996</v>
      </c>
      <c r="U44" s="29">
        <v>-0.26369999999999999</v>
      </c>
      <c r="V44" s="29">
        <v>1.0992999999999999E-2</v>
      </c>
      <c r="W44" s="14">
        <v>643426</v>
      </c>
      <c r="X44" s="29">
        <v>1.78E-2</v>
      </c>
      <c r="Y44" s="14">
        <v>895127</v>
      </c>
      <c r="Z44" s="29">
        <v>-0.28120000000000001</v>
      </c>
    </row>
    <row r="45" spans="1:26" ht="13.9" customHeight="1" x14ac:dyDescent="0.25">
      <c r="A45" s="35"/>
      <c r="B45" s="9" t="s">
        <v>66</v>
      </c>
      <c r="C45" s="14">
        <v>1676184</v>
      </c>
      <c r="D45" s="14">
        <v>1206069</v>
      </c>
      <c r="E45" s="29">
        <v>0.38979999999999998</v>
      </c>
      <c r="F45" s="14">
        <v>1924122</v>
      </c>
      <c r="G45" s="29">
        <v>-0.12889999999999999</v>
      </c>
      <c r="H45" s="29">
        <v>4.1999999999999997E-3</v>
      </c>
      <c r="I45" s="18">
        <v>6.19</v>
      </c>
      <c r="J45" s="18">
        <v>6.48</v>
      </c>
      <c r="K45" s="29">
        <v>-4.4999999999999998E-2</v>
      </c>
      <c r="L45" s="18">
        <v>10.055</v>
      </c>
      <c r="M45" s="29">
        <v>-0.38429999999999997</v>
      </c>
      <c r="N45" s="29">
        <v>2.0999999999999999E-5</v>
      </c>
      <c r="O45" s="14">
        <v>1676184</v>
      </c>
      <c r="P45" s="14">
        <v>1206069</v>
      </c>
      <c r="Q45" s="29">
        <v>0.38979999999999998</v>
      </c>
      <c r="R45" s="29">
        <v>4.1999999999999997E-3</v>
      </c>
      <c r="S45" s="18">
        <v>6.19</v>
      </c>
      <c r="T45" s="18">
        <v>6.48</v>
      </c>
      <c r="U45" s="29">
        <v>-4.48E-2</v>
      </c>
      <c r="V45" s="29">
        <v>2.0999999999999999E-5</v>
      </c>
      <c r="W45" s="14">
        <v>233083</v>
      </c>
      <c r="X45" s="29">
        <v>6.4000000000000003E-3</v>
      </c>
      <c r="Y45" s="14">
        <v>184486</v>
      </c>
      <c r="Z45" s="29">
        <v>0.26340000000000002</v>
      </c>
    </row>
    <row r="46" spans="1:26" ht="13.9" customHeight="1" x14ac:dyDescent="0.25">
      <c r="A46" s="35"/>
      <c r="B46" s="9" t="s">
        <v>67</v>
      </c>
      <c r="C46" s="14">
        <v>28118189</v>
      </c>
      <c r="D46" s="14">
        <v>33180355</v>
      </c>
      <c r="E46" s="29">
        <v>-0.15260000000000001</v>
      </c>
      <c r="F46" s="14">
        <v>46321097</v>
      </c>
      <c r="G46" s="29">
        <v>-0.39300000000000002</v>
      </c>
      <c r="H46" s="29">
        <v>7.0599999999999996E-2</v>
      </c>
      <c r="I46" s="18">
        <v>7737.65</v>
      </c>
      <c r="J46" s="18">
        <v>8757.3150000000005</v>
      </c>
      <c r="K46" s="29">
        <v>-0.1164</v>
      </c>
      <c r="L46" s="18">
        <v>12145.85</v>
      </c>
      <c r="M46" s="29">
        <v>-0.3629</v>
      </c>
      <c r="N46" s="29">
        <v>2.5762E-2</v>
      </c>
      <c r="O46" s="14">
        <v>28118189</v>
      </c>
      <c r="P46" s="14">
        <v>33180355</v>
      </c>
      <c r="Q46" s="29">
        <v>-0.15260000000000001</v>
      </c>
      <c r="R46" s="29">
        <v>7.0599999999999996E-2</v>
      </c>
      <c r="S46" s="18">
        <v>7737.65</v>
      </c>
      <c r="T46" s="18">
        <v>8757.3150000000005</v>
      </c>
      <c r="U46" s="29">
        <v>-0.1164</v>
      </c>
      <c r="V46" s="29">
        <v>2.5762E-2</v>
      </c>
      <c r="W46" s="14">
        <v>2718524</v>
      </c>
      <c r="X46" s="29">
        <v>7.51E-2</v>
      </c>
      <c r="Y46" s="14">
        <v>3115973</v>
      </c>
      <c r="Z46" s="29">
        <v>-0.12759999999999999</v>
      </c>
    </row>
    <row r="47" spans="1:26" ht="13.9" customHeight="1" x14ac:dyDescent="0.25">
      <c r="A47" s="35"/>
      <c r="B47" s="9" t="s">
        <v>68</v>
      </c>
      <c r="C47" s="14">
        <v>6533577</v>
      </c>
      <c r="D47" s="14">
        <v>2924589</v>
      </c>
      <c r="E47" s="29">
        <v>1.234</v>
      </c>
      <c r="F47" s="14">
        <v>9064741</v>
      </c>
      <c r="G47" s="29">
        <v>-0.2792</v>
      </c>
      <c r="H47" s="29">
        <v>1.6400000000000001E-2</v>
      </c>
      <c r="I47" s="18">
        <v>15.25</v>
      </c>
      <c r="J47" s="18">
        <v>11.21</v>
      </c>
      <c r="K47" s="29">
        <v>0.36080000000000001</v>
      </c>
      <c r="L47" s="18">
        <v>20.350000000000001</v>
      </c>
      <c r="M47" s="29">
        <v>-0.2505</v>
      </c>
      <c r="N47" s="29">
        <v>5.1E-5</v>
      </c>
      <c r="O47" s="14">
        <v>6533577</v>
      </c>
      <c r="P47" s="14">
        <v>2924589</v>
      </c>
      <c r="Q47" s="29">
        <v>1.234</v>
      </c>
      <c r="R47" s="29">
        <v>1.6400000000000001E-2</v>
      </c>
      <c r="S47" s="18">
        <v>15.25</v>
      </c>
      <c r="T47" s="18">
        <v>11.21</v>
      </c>
      <c r="U47" s="29">
        <v>0.3604</v>
      </c>
      <c r="V47" s="29">
        <v>5.1E-5</v>
      </c>
      <c r="W47" s="14">
        <v>392379</v>
      </c>
      <c r="X47" s="29">
        <v>1.0800000000000001E-2</v>
      </c>
      <c r="Y47" s="14">
        <v>384224</v>
      </c>
      <c r="Z47" s="29">
        <v>2.12E-2</v>
      </c>
    </row>
    <row r="48" spans="1:26" ht="13.9" customHeight="1" x14ac:dyDescent="0.25">
      <c r="A48" s="35"/>
      <c r="B48" s="9" t="s">
        <v>69</v>
      </c>
      <c r="C48" s="14">
        <v>0</v>
      </c>
      <c r="D48" s="14">
        <v>0</v>
      </c>
      <c r="E48" s="29">
        <v>0</v>
      </c>
      <c r="F48" s="14">
        <v>0</v>
      </c>
      <c r="G48" s="29">
        <v>0</v>
      </c>
      <c r="H48" s="29">
        <v>0</v>
      </c>
      <c r="I48" s="18">
        <v>0</v>
      </c>
      <c r="J48" s="18">
        <v>0</v>
      </c>
      <c r="K48" s="29">
        <v>0</v>
      </c>
      <c r="L48" s="18">
        <v>0</v>
      </c>
      <c r="M48" s="29">
        <v>0</v>
      </c>
      <c r="N48" s="29">
        <v>0</v>
      </c>
      <c r="O48" s="14">
        <v>0</v>
      </c>
      <c r="P48" s="14">
        <v>0</v>
      </c>
      <c r="Q48" s="29">
        <v>0</v>
      </c>
      <c r="R48" s="29">
        <v>0</v>
      </c>
      <c r="S48" s="18">
        <v>0</v>
      </c>
      <c r="T48" s="18">
        <v>0</v>
      </c>
      <c r="U48" s="29">
        <v>0</v>
      </c>
      <c r="V48" s="29">
        <v>0</v>
      </c>
      <c r="W48" s="14">
        <v>0</v>
      </c>
      <c r="X48" s="29">
        <v>0</v>
      </c>
      <c r="Y48" s="14">
        <v>0</v>
      </c>
      <c r="Z48" s="29">
        <v>0</v>
      </c>
    </row>
    <row r="49" spans="1:26" ht="13.9" customHeight="1" x14ac:dyDescent="0.25">
      <c r="A49" s="35"/>
      <c r="B49" s="9" t="s">
        <v>70</v>
      </c>
      <c r="C49" s="14">
        <v>197</v>
      </c>
      <c r="D49" s="14">
        <v>80</v>
      </c>
      <c r="E49" s="29">
        <v>1.4624999999999999</v>
      </c>
      <c r="F49" s="14">
        <v>86</v>
      </c>
      <c r="G49" s="29">
        <v>1.2907</v>
      </c>
      <c r="H49" s="29">
        <v>0</v>
      </c>
      <c r="I49" s="18">
        <v>0.13</v>
      </c>
      <c r="J49" s="18">
        <v>4.4999999999999998E-2</v>
      </c>
      <c r="K49" s="29">
        <v>1.7516</v>
      </c>
      <c r="L49" s="18">
        <v>5.5E-2</v>
      </c>
      <c r="M49" s="29">
        <v>1.3006</v>
      </c>
      <c r="N49" s="29">
        <v>0</v>
      </c>
      <c r="O49" s="14">
        <v>197</v>
      </c>
      <c r="P49" s="14">
        <v>80</v>
      </c>
      <c r="Q49" s="29">
        <v>1.4624999999999999</v>
      </c>
      <c r="R49" s="29">
        <v>0</v>
      </c>
      <c r="S49" s="18">
        <v>0.13</v>
      </c>
      <c r="T49" s="18">
        <v>4.4999999999999998E-2</v>
      </c>
      <c r="U49" s="29">
        <v>1.8889</v>
      </c>
      <c r="V49" s="29">
        <v>0</v>
      </c>
      <c r="W49" s="14">
        <v>41</v>
      </c>
      <c r="X49" s="29">
        <v>0</v>
      </c>
      <c r="Y49" s="14">
        <v>48</v>
      </c>
      <c r="Z49" s="29">
        <v>-0.14580000000000001</v>
      </c>
    </row>
    <row r="50" spans="1:26" ht="13.9" customHeight="1" x14ac:dyDescent="0.25">
      <c r="A50" s="35"/>
      <c r="B50" s="9" t="s">
        <v>71</v>
      </c>
      <c r="C50" s="14">
        <v>14623190</v>
      </c>
      <c r="D50" s="14">
        <v>9006125</v>
      </c>
      <c r="E50" s="29">
        <v>0.62370000000000003</v>
      </c>
      <c r="F50" s="14">
        <v>23107520</v>
      </c>
      <c r="G50" s="29">
        <v>-0.36720000000000003</v>
      </c>
      <c r="H50" s="29">
        <v>3.6700000000000003E-2</v>
      </c>
      <c r="I50" s="18">
        <v>4898.4849999999997</v>
      </c>
      <c r="J50" s="18">
        <v>3656.1550000000002</v>
      </c>
      <c r="K50" s="29">
        <v>0.33979999999999999</v>
      </c>
      <c r="L50" s="18">
        <v>7128.3149999999996</v>
      </c>
      <c r="M50" s="29">
        <v>-0.31280000000000002</v>
      </c>
      <c r="N50" s="29">
        <v>1.6309000000000001E-2</v>
      </c>
      <c r="O50" s="14">
        <v>14623190</v>
      </c>
      <c r="P50" s="14">
        <v>9006125</v>
      </c>
      <c r="Q50" s="29">
        <v>0.62370000000000003</v>
      </c>
      <c r="R50" s="29">
        <v>3.6700000000000003E-2</v>
      </c>
      <c r="S50" s="18">
        <v>4898.4849999999997</v>
      </c>
      <c r="T50" s="18">
        <v>3656.1550000000002</v>
      </c>
      <c r="U50" s="29">
        <v>0.33979999999999999</v>
      </c>
      <c r="V50" s="29">
        <v>1.6309000000000001E-2</v>
      </c>
      <c r="W50" s="14">
        <v>1317722</v>
      </c>
      <c r="X50" s="29">
        <v>3.6400000000000002E-2</v>
      </c>
      <c r="Y50" s="14">
        <v>1098546</v>
      </c>
      <c r="Z50" s="29">
        <v>0.19950000000000001</v>
      </c>
    </row>
    <row r="51" spans="1:26" ht="13.9" customHeight="1" x14ac:dyDescent="0.25">
      <c r="A51" s="35"/>
      <c r="B51" s="9" t="s">
        <v>72</v>
      </c>
      <c r="C51" s="14">
        <v>0</v>
      </c>
      <c r="D51" s="14">
        <v>246604</v>
      </c>
      <c r="E51" s="29">
        <v>-1</v>
      </c>
      <c r="F51" s="14">
        <v>6</v>
      </c>
      <c r="G51" s="29">
        <v>-1</v>
      </c>
      <c r="H51" s="29">
        <v>0</v>
      </c>
      <c r="I51" s="18">
        <v>0</v>
      </c>
      <c r="J51" s="18">
        <v>180.98</v>
      </c>
      <c r="K51" s="29">
        <v>-1</v>
      </c>
      <c r="L51" s="18">
        <v>5.0000000000000001E-3</v>
      </c>
      <c r="M51" s="29">
        <v>-1</v>
      </c>
      <c r="N51" s="29">
        <v>0</v>
      </c>
      <c r="O51" s="14">
        <v>0</v>
      </c>
      <c r="P51" s="14">
        <v>246604</v>
      </c>
      <c r="Q51" s="29">
        <v>-1</v>
      </c>
      <c r="R51" s="29">
        <v>0</v>
      </c>
      <c r="S51" s="18">
        <v>0</v>
      </c>
      <c r="T51" s="18">
        <v>180.98</v>
      </c>
      <c r="U51" s="29">
        <v>-1</v>
      </c>
      <c r="V51" s="29">
        <v>0</v>
      </c>
      <c r="W51" s="14">
        <v>0</v>
      </c>
      <c r="X51" s="29">
        <v>0</v>
      </c>
      <c r="Y51" s="14">
        <v>0</v>
      </c>
      <c r="Z51" s="29">
        <v>0</v>
      </c>
    </row>
    <row r="52" spans="1:26" ht="13.9" customHeight="1" x14ac:dyDescent="0.25">
      <c r="A52" s="35"/>
      <c r="B52" s="9" t="s">
        <v>73</v>
      </c>
      <c r="C52" s="14">
        <v>0</v>
      </c>
      <c r="D52" s="14">
        <v>39000</v>
      </c>
      <c r="E52" s="29">
        <v>-1</v>
      </c>
      <c r="F52" s="14">
        <v>0</v>
      </c>
      <c r="G52" s="29">
        <v>0</v>
      </c>
      <c r="H52" s="29">
        <v>0</v>
      </c>
      <c r="I52" s="18">
        <v>0</v>
      </c>
      <c r="J52" s="18">
        <v>1.44</v>
      </c>
      <c r="K52" s="29">
        <v>-1</v>
      </c>
      <c r="L52" s="18">
        <v>0</v>
      </c>
      <c r="M52" s="29">
        <v>0</v>
      </c>
      <c r="N52" s="29">
        <v>0</v>
      </c>
      <c r="O52" s="14">
        <v>0</v>
      </c>
      <c r="P52" s="14">
        <v>39000</v>
      </c>
      <c r="Q52" s="29">
        <v>-1</v>
      </c>
      <c r="R52" s="29">
        <v>0</v>
      </c>
      <c r="S52" s="18">
        <v>0</v>
      </c>
      <c r="T52" s="18">
        <v>1.44</v>
      </c>
      <c r="U52" s="29">
        <v>-1</v>
      </c>
      <c r="V52" s="29">
        <v>0</v>
      </c>
      <c r="W52" s="14">
        <v>0</v>
      </c>
      <c r="X52" s="29">
        <v>0</v>
      </c>
      <c r="Y52" s="14">
        <v>2</v>
      </c>
      <c r="Z52" s="29">
        <v>-1</v>
      </c>
    </row>
    <row r="53" spans="1:26" ht="13.9" customHeight="1" x14ac:dyDescent="0.25">
      <c r="A53" s="35"/>
      <c r="B53" s="9" t="s">
        <v>74</v>
      </c>
      <c r="C53" s="14">
        <v>0</v>
      </c>
      <c r="D53" s="14">
        <v>5</v>
      </c>
      <c r="E53" s="29">
        <v>-1</v>
      </c>
      <c r="F53" s="14">
        <v>5</v>
      </c>
      <c r="G53" s="29">
        <v>-1</v>
      </c>
      <c r="H53" s="29">
        <v>0</v>
      </c>
      <c r="I53" s="18">
        <v>0</v>
      </c>
      <c r="J53" s="18">
        <v>5.0000000000000001E-3</v>
      </c>
      <c r="K53" s="29">
        <v>-1</v>
      </c>
      <c r="L53" s="18">
        <v>5.0000000000000001E-3</v>
      </c>
      <c r="M53" s="29">
        <v>-1</v>
      </c>
      <c r="N53" s="29">
        <v>0</v>
      </c>
      <c r="O53" s="14">
        <v>0</v>
      </c>
      <c r="P53" s="14">
        <v>5</v>
      </c>
      <c r="Q53" s="29">
        <v>-1</v>
      </c>
      <c r="R53" s="29">
        <v>0</v>
      </c>
      <c r="S53" s="18">
        <v>0</v>
      </c>
      <c r="T53" s="18">
        <v>5.0000000000000001E-3</v>
      </c>
      <c r="U53" s="29">
        <v>-1</v>
      </c>
      <c r="V53" s="29">
        <v>0</v>
      </c>
      <c r="W53" s="14">
        <v>0</v>
      </c>
      <c r="X53" s="29">
        <v>0</v>
      </c>
      <c r="Y53" s="14">
        <v>0</v>
      </c>
      <c r="Z53" s="29">
        <v>0</v>
      </c>
    </row>
    <row r="54" spans="1:26" ht="13.9" customHeight="1" x14ac:dyDescent="0.25">
      <c r="A54" s="35"/>
      <c r="B54" s="9" t="s">
        <v>75</v>
      </c>
      <c r="C54" s="14">
        <v>0</v>
      </c>
      <c r="D54" s="14">
        <v>0</v>
      </c>
      <c r="E54" s="29">
        <v>0</v>
      </c>
      <c r="F54" s="14">
        <v>0</v>
      </c>
      <c r="G54" s="29">
        <v>0</v>
      </c>
      <c r="H54" s="29">
        <v>0</v>
      </c>
      <c r="I54" s="18">
        <v>0</v>
      </c>
      <c r="J54" s="18">
        <v>0</v>
      </c>
      <c r="K54" s="29">
        <v>0</v>
      </c>
      <c r="L54" s="18">
        <v>0</v>
      </c>
      <c r="M54" s="29">
        <v>0</v>
      </c>
      <c r="N54" s="29">
        <v>0</v>
      </c>
      <c r="O54" s="14">
        <v>0</v>
      </c>
      <c r="P54" s="14">
        <v>0</v>
      </c>
      <c r="Q54" s="29">
        <v>0</v>
      </c>
      <c r="R54" s="29">
        <v>0</v>
      </c>
      <c r="S54" s="18">
        <v>0</v>
      </c>
      <c r="T54" s="18">
        <v>0</v>
      </c>
      <c r="U54" s="29">
        <v>0</v>
      </c>
      <c r="V54" s="29">
        <v>0</v>
      </c>
      <c r="W54" s="14">
        <v>0</v>
      </c>
      <c r="X54" s="29">
        <v>0</v>
      </c>
      <c r="Y54" s="14">
        <v>0</v>
      </c>
      <c r="Z54" s="29">
        <v>0</v>
      </c>
    </row>
    <row r="55" spans="1:26" ht="13.9" customHeight="1" x14ac:dyDescent="0.25">
      <c r="A55" s="35"/>
      <c r="B55" s="9" t="s">
        <v>76</v>
      </c>
      <c r="C55" s="14">
        <v>4238472</v>
      </c>
      <c r="D55" s="14">
        <v>5291380</v>
      </c>
      <c r="E55" s="29">
        <v>-0.19900000000000001</v>
      </c>
      <c r="F55" s="14">
        <v>6673421</v>
      </c>
      <c r="G55" s="29">
        <v>-0.3649</v>
      </c>
      <c r="H55" s="29">
        <v>1.06E-2</v>
      </c>
      <c r="I55" s="18">
        <v>1788.33</v>
      </c>
      <c r="J55" s="18">
        <v>2348.4850000000001</v>
      </c>
      <c r="K55" s="29">
        <v>-0.23849999999999999</v>
      </c>
      <c r="L55" s="18">
        <v>2774.8049999999998</v>
      </c>
      <c r="M55" s="29">
        <v>-0.35549999999999998</v>
      </c>
      <c r="N55" s="29">
        <v>5.9540000000000001E-3</v>
      </c>
      <c r="O55" s="14">
        <v>4238472</v>
      </c>
      <c r="P55" s="14">
        <v>5291380</v>
      </c>
      <c r="Q55" s="29">
        <v>-0.19900000000000001</v>
      </c>
      <c r="R55" s="29">
        <v>1.06E-2</v>
      </c>
      <c r="S55" s="18">
        <v>1788.33</v>
      </c>
      <c r="T55" s="18">
        <v>2348.4850000000001</v>
      </c>
      <c r="U55" s="29">
        <v>-0.23849999999999999</v>
      </c>
      <c r="V55" s="29">
        <v>5.9540000000000001E-3</v>
      </c>
      <c r="W55" s="14">
        <v>379894</v>
      </c>
      <c r="X55" s="29">
        <v>1.0500000000000001E-2</v>
      </c>
      <c r="Y55" s="14">
        <v>395948</v>
      </c>
      <c r="Z55" s="29">
        <v>-4.0500000000000001E-2</v>
      </c>
    </row>
    <row r="56" spans="1:26" ht="13.9" customHeight="1" x14ac:dyDescent="0.25">
      <c r="A56" s="35"/>
      <c r="B56" s="9" t="s">
        <v>77</v>
      </c>
      <c r="C56" s="14">
        <v>3233637</v>
      </c>
      <c r="D56" s="14">
        <v>2519229</v>
      </c>
      <c r="E56" s="29">
        <v>0.28360000000000002</v>
      </c>
      <c r="F56" s="14">
        <v>4792386</v>
      </c>
      <c r="G56" s="29">
        <v>-0.32529999999999998</v>
      </c>
      <c r="H56" s="29">
        <v>8.0999999999999996E-3</v>
      </c>
      <c r="I56" s="18">
        <v>1237.28</v>
      </c>
      <c r="J56" s="18">
        <v>1043.03</v>
      </c>
      <c r="K56" s="29">
        <v>0.1862</v>
      </c>
      <c r="L56" s="18">
        <v>1796.18</v>
      </c>
      <c r="M56" s="29">
        <v>-0.31119999999999998</v>
      </c>
      <c r="N56" s="29">
        <v>4.1190000000000003E-3</v>
      </c>
      <c r="O56" s="14">
        <v>3233637</v>
      </c>
      <c r="P56" s="14">
        <v>2519229</v>
      </c>
      <c r="Q56" s="29">
        <v>0.28360000000000002</v>
      </c>
      <c r="R56" s="29">
        <v>8.0999999999999996E-3</v>
      </c>
      <c r="S56" s="18">
        <v>1237.28</v>
      </c>
      <c r="T56" s="18">
        <v>1043.03</v>
      </c>
      <c r="U56" s="29">
        <v>0.1862</v>
      </c>
      <c r="V56" s="29">
        <v>4.1190000000000003E-3</v>
      </c>
      <c r="W56" s="14">
        <v>343528</v>
      </c>
      <c r="X56" s="29">
        <v>9.4999999999999998E-3</v>
      </c>
      <c r="Y56" s="14">
        <v>345830</v>
      </c>
      <c r="Z56" s="29">
        <v>-6.7000000000000002E-3</v>
      </c>
    </row>
    <row r="57" spans="1:26" ht="13.9" customHeight="1" x14ac:dyDescent="0.25">
      <c r="A57" s="35"/>
      <c r="B57" s="9" t="s">
        <v>78</v>
      </c>
      <c r="C57" s="14">
        <v>2479936</v>
      </c>
      <c r="D57" s="14">
        <v>3943183</v>
      </c>
      <c r="E57" s="29">
        <v>-0.37109999999999999</v>
      </c>
      <c r="F57" s="14">
        <v>3525999</v>
      </c>
      <c r="G57" s="29">
        <v>-0.29670000000000002</v>
      </c>
      <c r="H57" s="29">
        <v>6.1999999999999998E-3</v>
      </c>
      <c r="I57" s="18">
        <v>2112.2649999999999</v>
      </c>
      <c r="J57" s="18">
        <v>3349.0250000000001</v>
      </c>
      <c r="K57" s="29">
        <v>-0.36930000000000002</v>
      </c>
      <c r="L57" s="18">
        <v>2822.7950000000001</v>
      </c>
      <c r="M57" s="29">
        <v>-0.25169999999999998</v>
      </c>
      <c r="N57" s="29">
        <v>7.0330000000000002E-3</v>
      </c>
      <c r="O57" s="14">
        <v>2479936</v>
      </c>
      <c r="P57" s="14">
        <v>3943183</v>
      </c>
      <c r="Q57" s="29">
        <v>-0.37109999999999999</v>
      </c>
      <c r="R57" s="29">
        <v>6.1999999999999998E-3</v>
      </c>
      <c r="S57" s="18">
        <v>2112.2649999999999</v>
      </c>
      <c r="T57" s="18">
        <v>3349.0250000000001</v>
      </c>
      <c r="U57" s="29">
        <v>-0.36930000000000002</v>
      </c>
      <c r="V57" s="29">
        <v>7.0330000000000002E-3</v>
      </c>
      <c r="W57" s="14">
        <v>263052</v>
      </c>
      <c r="X57" s="29">
        <v>7.3000000000000001E-3</v>
      </c>
      <c r="Y57" s="14">
        <v>264889</v>
      </c>
      <c r="Z57" s="29">
        <v>-6.8999999999999999E-3</v>
      </c>
    </row>
    <row r="58" spans="1:26" ht="13.9" customHeight="1" x14ac:dyDescent="0.25">
      <c r="A58" s="35"/>
      <c r="B58" s="9" t="s">
        <v>79</v>
      </c>
      <c r="C58" s="14">
        <v>458326</v>
      </c>
      <c r="D58" s="14">
        <v>504147</v>
      </c>
      <c r="E58" s="29">
        <v>-9.0899999999999995E-2</v>
      </c>
      <c r="F58" s="14">
        <v>501387</v>
      </c>
      <c r="G58" s="29">
        <v>-8.5900000000000004E-2</v>
      </c>
      <c r="H58" s="29">
        <v>1.1999999999999999E-3</v>
      </c>
      <c r="I58" s="18">
        <v>239.56</v>
      </c>
      <c r="J58" s="18">
        <v>331.98500000000001</v>
      </c>
      <c r="K58" s="29">
        <v>-0.27839999999999998</v>
      </c>
      <c r="L58" s="18">
        <v>263.23</v>
      </c>
      <c r="M58" s="29">
        <v>-8.9899999999999994E-2</v>
      </c>
      <c r="N58" s="29">
        <v>7.9799999999999999E-4</v>
      </c>
      <c r="O58" s="14">
        <v>458326</v>
      </c>
      <c r="P58" s="14">
        <v>504147</v>
      </c>
      <c r="Q58" s="29">
        <v>-9.0899999999999995E-2</v>
      </c>
      <c r="R58" s="29">
        <v>1.1999999999999999E-3</v>
      </c>
      <c r="S58" s="18">
        <v>239.56</v>
      </c>
      <c r="T58" s="18">
        <v>331.98500000000001</v>
      </c>
      <c r="U58" s="29">
        <v>-0.27839999999999998</v>
      </c>
      <c r="V58" s="29">
        <v>7.9799999999999999E-4</v>
      </c>
      <c r="W58" s="14">
        <v>61976</v>
      </c>
      <c r="X58" s="29">
        <v>1.6999999999999999E-3</v>
      </c>
      <c r="Y58" s="14">
        <v>50344</v>
      </c>
      <c r="Z58" s="29">
        <v>0.2311</v>
      </c>
    </row>
    <row r="59" spans="1:26" ht="13.9" customHeight="1" x14ac:dyDescent="0.25">
      <c r="A59" s="35"/>
      <c r="B59" s="9" t="s">
        <v>80</v>
      </c>
      <c r="C59" s="14">
        <v>2380603</v>
      </c>
      <c r="D59" s="14">
        <v>1482214</v>
      </c>
      <c r="E59" s="29">
        <v>0.60609999999999997</v>
      </c>
      <c r="F59" s="14">
        <v>3692059</v>
      </c>
      <c r="G59" s="29">
        <v>-0.35520000000000002</v>
      </c>
      <c r="H59" s="29">
        <v>6.0000000000000001E-3</v>
      </c>
      <c r="I59" s="18">
        <v>1228.0250000000001</v>
      </c>
      <c r="J59" s="18">
        <v>749.73</v>
      </c>
      <c r="K59" s="29">
        <v>0.63800000000000001</v>
      </c>
      <c r="L59" s="18">
        <v>1887.43</v>
      </c>
      <c r="M59" s="29">
        <v>-0.34939999999999999</v>
      </c>
      <c r="N59" s="29">
        <v>4.0889999999999998E-3</v>
      </c>
      <c r="O59" s="14">
        <v>2380603</v>
      </c>
      <c r="P59" s="14">
        <v>1482214</v>
      </c>
      <c r="Q59" s="29">
        <v>0.60609999999999997</v>
      </c>
      <c r="R59" s="29">
        <v>6.0000000000000001E-3</v>
      </c>
      <c r="S59" s="18">
        <v>1228.0250000000001</v>
      </c>
      <c r="T59" s="18">
        <v>749.73</v>
      </c>
      <c r="U59" s="29">
        <v>0.63800000000000001</v>
      </c>
      <c r="V59" s="29">
        <v>4.0889999999999998E-3</v>
      </c>
      <c r="W59" s="14">
        <v>271444</v>
      </c>
      <c r="X59" s="29">
        <v>7.4999999999999997E-3</v>
      </c>
      <c r="Y59" s="14">
        <v>252422</v>
      </c>
      <c r="Z59" s="29">
        <v>7.5399999999999995E-2</v>
      </c>
    </row>
    <row r="60" spans="1:26" ht="13.9" customHeight="1" x14ac:dyDescent="0.25">
      <c r="A60" s="35"/>
      <c r="B60" s="9" t="s">
        <v>81</v>
      </c>
      <c r="C60" s="14">
        <v>23655615</v>
      </c>
      <c r="D60" s="14">
        <v>16858299</v>
      </c>
      <c r="E60" s="29">
        <v>0.4032</v>
      </c>
      <c r="F60" s="14">
        <v>40549599</v>
      </c>
      <c r="G60" s="29">
        <v>-0.41660000000000003</v>
      </c>
      <c r="H60" s="29">
        <v>5.9400000000000001E-2</v>
      </c>
      <c r="I60" s="18">
        <v>13255.825000000001</v>
      </c>
      <c r="J60" s="18">
        <v>8636.65</v>
      </c>
      <c r="K60" s="29">
        <v>0.53480000000000005</v>
      </c>
      <c r="L60" s="18">
        <v>21256.97</v>
      </c>
      <c r="M60" s="29">
        <v>-0.37640000000000001</v>
      </c>
      <c r="N60" s="29">
        <v>4.4135000000000001E-2</v>
      </c>
      <c r="O60" s="14">
        <v>23655615</v>
      </c>
      <c r="P60" s="14">
        <v>16858299</v>
      </c>
      <c r="Q60" s="29">
        <v>0.4032</v>
      </c>
      <c r="R60" s="29">
        <v>5.9400000000000001E-2</v>
      </c>
      <c r="S60" s="18">
        <v>13255.825000000001</v>
      </c>
      <c r="T60" s="18">
        <v>8636.65</v>
      </c>
      <c r="U60" s="29">
        <v>0.53480000000000005</v>
      </c>
      <c r="V60" s="29">
        <v>4.4135000000000001E-2</v>
      </c>
      <c r="W60" s="14">
        <v>1306919</v>
      </c>
      <c r="X60" s="29">
        <v>3.61E-2</v>
      </c>
      <c r="Y60" s="14">
        <v>1066602</v>
      </c>
      <c r="Z60" s="29">
        <v>0.2253</v>
      </c>
    </row>
    <row r="61" spans="1:26" ht="13.9" customHeight="1" x14ac:dyDescent="0.25">
      <c r="A61" s="35"/>
      <c r="B61" s="9" t="s">
        <v>82</v>
      </c>
      <c r="C61" s="14">
        <v>5227125</v>
      </c>
      <c r="D61" s="14">
        <v>3503238</v>
      </c>
      <c r="E61" s="29">
        <v>0.49209999999999998</v>
      </c>
      <c r="F61" s="14">
        <v>7448579</v>
      </c>
      <c r="G61" s="29">
        <v>-0.29820000000000002</v>
      </c>
      <c r="H61" s="29">
        <v>1.3100000000000001E-2</v>
      </c>
      <c r="I61" s="18">
        <v>1882.9</v>
      </c>
      <c r="J61" s="18">
        <v>1293.5050000000001</v>
      </c>
      <c r="K61" s="29">
        <v>0.45569999999999999</v>
      </c>
      <c r="L61" s="18">
        <v>2581.67</v>
      </c>
      <c r="M61" s="29">
        <v>-0.2707</v>
      </c>
      <c r="N61" s="29">
        <v>6.2690000000000003E-3</v>
      </c>
      <c r="O61" s="14">
        <v>5227125</v>
      </c>
      <c r="P61" s="14">
        <v>3503238</v>
      </c>
      <c r="Q61" s="29">
        <v>0.49209999999999998</v>
      </c>
      <c r="R61" s="29">
        <v>1.3100000000000001E-2</v>
      </c>
      <c r="S61" s="18">
        <v>1882.9</v>
      </c>
      <c r="T61" s="18">
        <v>1293.5050000000001</v>
      </c>
      <c r="U61" s="29">
        <v>0.45569999999999999</v>
      </c>
      <c r="V61" s="29">
        <v>6.2690000000000003E-3</v>
      </c>
      <c r="W61" s="14">
        <v>610936</v>
      </c>
      <c r="X61" s="29">
        <v>1.6899999999999998E-2</v>
      </c>
      <c r="Y61" s="14">
        <v>685131</v>
      </c>
      <c r="Z61" s="29">
        <v>-0.10829999999999999</v>
      </c>
    </row>
    <row r="62" spans="1:26" ht="13.9" customHeight="1" x14ac:dyDescent="0.25">
      <c r="A62" s="35"/>
      <c r="B62" s="9" t="s">
        <v>83</v>
      </c>
      <c r="C62" s="14">
        <v>1270753</v>
      </c>
      <c r="D62" s="14">
        <v>2429714</v>
      </c>
      <c r="E62" s="29">
        <v>-0.47699999999999998</v>
      </c>
      <c r="F62" s="14">
        <v>2175182</v>
      </c>
      <c r="G62" s="29">
        <v>-0.4158</v>
      </c>
      <c r="H62" s="29">
        <v>3.2000000000000002E-3</v>
      </c>
      <c r="I62" s="18">
        <v>654.4</v>
      </c>
      <c r="J62" s="18">
        <v>971.58500000000004</v>
      </c>
      <c r="K62" s="29">
        <v>-0.32650000000000001</v>
      </c>
      <c r="L62" s="18">
        <v>1110.6300000000001</v>
      </c>
      <c r="M62" s="29">
        <v>-0.4108</v>
      </c>
      <c r="N62" s="29">
        <v>2.1789999999999999E-3</v>
      </c>
      <c r="O62" s="14">
        <v>1270753</v>
      </c>
      <c r="P62" s="14">
        <v>2429714</v>
      </c>
      <c r="Q62" s="29">
        <v>-0.47699999999999998</v>
      </c>
      <c r="R62" s="29">
        <v>3.2000000000000002E-3</v>
      </c>
      <c r="S62" s="18">
        <v>654.4</v>
      </c>
      <c r="T62" s="18">
        <v>971.58500000000004</v>
      </c>
      <c r="U62" s="29">
        <v>-0.32650000000000001</v>
      </c>
      <c r="V62" s="29">
        <v>2.1789999999999999E-3</v>
      </c>
      <c r="W62" s="14">
        <v>122563</v>
      </c>
      <c r="X62" s="29">
        <v>3.3999999999999998E-3</v>
      </c>
      <c r="Y62" s="14">
        <v>123581</v>
      </c>
      <c r="Z62" s="29">
        <v>-8.2000000000000007E-3</v>
      </c>
    </row>
    <row r="63" spans="1:26" ht="13.9" customHeight="1" x14ac:dyDescent="0.25">
      <c r="A63" s="35"/>
      <c r="B63" s="9" t="s">
        <v>84</v>
      </c>
      <c r="C63" s="14">
        <v>699072</v>
      </c>
      <c r="D63" s="14"/>
      <c r="E63" s="29"/>
      <c r="F63" s="14">
        <v>523590</v>
      </c>
      <c r="G63" s="29">
        <v>0.3352</v>
      </c>
      <c r="H63" s="29">
        <v>1.8E-3</v>
      </c>
      <c r="I63" s="18">
        <v>5.2350000000000003</v>
      </c>
      <c r="J63" s="18"/>
      <c r="K63" s="29"/>
      <c r="L63" s="18">
        <v>3.7050000000000001</v>
      </c>
      <c r="M63" s="29">
        <v>0.41360000000000002</v>
      </c>
      <c r="N63" s="29">
        <v>1.7E-5</v>
      </c>
      <c r="O63" s="14">
        <v>699072</v>
      </c>
      <c r="P63" s="14"/>
      <c r="Q63" s="29"/>
      <c r="R63" s="29">
        <v>1.8E-3</v>
      </c>
      <c r="S63" s="18">
        <v>5.2350000000000003</v>
      </c>
      <c r="T63" s="18"/>
      <c r="U63" s="29"/>
      <c r="V63" s="29">
        <v>1.7E-5</v>
      </c>
      <c r="W63" s="14">
        <v>49128</v>
      </c>
      <c r="X63" s="29">
        <v>1.4E-3</v>
      </c>
      <c r="Y63" s="14">
        <v>23756</v>
      </c>
      <c r="Z63" s="29">
        <v>1.0680000000000001</v>
      </c>
    </row>
    <row r="64" spans="1:26" ht="13.9" customHeight="1" x14ac:dyDescent="0.25">
      <c r="A64" s="35"/>
      <c r="B64" s="9" t="s">
        <v>85</v>
      </c>
      <c r="C64" s="14">
        <v>635271</v>
      </c>
      <c r="D64" s="14"/>
      <c r="E64" s="29"/>
      <c r="F64" s="14">
        <v>417032</v>
      </c>
      <c r="G64" s="29">
        <v>0.52329999999999999</v>
      </c>
      <c r="H64" s="29">
        <v>1.6000000000000001E-3</v>
      </c>
      <c r="I64" s="18">
        <v>2.13</v>
      </c>
      <c r="J64" s="18"/>
      <c r="K64" s="29"/>
      <c r="L64" s="18">
        <v>2.0449999999999999</v>
      </c>
      <c r="M64" s="29">
        <v>4.1399999999999999E-2</v>
      </c>
      <c r="N64" s="29">
        <v>6.9999999999999999E-6</v>
      </c>
      <c r="O64" s="14">
        <v>635271</v>
      </c>
      <c r="P64" s="14"/>
      <c r="Q64" s="29"/>
      <c r="R64" s="29">
        <v>1.6000000000000001E-3</v>
      </c>
      <c r="S64" s="18">
        <v>2.13</v>
      </c>
      <c r="T64" s="18"/>
      <c r="U64" s="29"/>
      <c r="V64" s="29">
        <v>6.9999999999999999E-6</v>
      </c>
      <c r="W64" s="14">
        <v>51745</v>
      </c>
      <c r="X64" s="29">
        <v>1.4E-3</v>
      </c>
      <c r="Y64" s="14">
        <v>38195</v>
      </c>
      <c r="Z64" s="29">
        <v>0.3548</v>
      </c>
    </row>
    <row r="65" spans="1:26" ht="13.9" customHeight="1" x14ac:dyDescent="0.25">
      <c r="A65" s="11"/>
      <c r="B65" s="13" t="s">
        <v>135</v>
      </c>
      <c r="C65" s="15">
        <v>150861515</v>
      </c>
      <c r="D65" s="15">
        <v>144265951</v>
      </c>
      <c r="E65" s="30">
        <v>4.5699999999999998E-2</v>
      </c>
      <c r="F65" s="15">
        <v>246236425</v>
      </c>
      <c r="G65" s="30">
        <v>-0.38729999999999998</v>
      </c>
      <c r="H65" s="30">
        <v>0.379</v>
      </c>
      <c r="I65" s="19">
        <v>58837.68</v>
      </c>
      <c r="J65" s="19">
        <v>60775.54</v>
      </c>
      <c r="K65" s="30">
        <v>-3.1899999999999998E-2</v>
      </c>
      <c r="L65" s="19">
        <v>94969.61</v>
      </c>
      <c r="M65" s="30">
        <v>-0.3805</v>
      </c>
      <c r="N65" s="30">
        <v>0.19589799999999999</v>
      </c>
      <c r="O65" s="15">
        <v>150861515</v>
      </c>
      <c r="P65" s="15">
        <v>144265951</v>
      </c>
      <c r="Q65" s="30">
        <v>4.5699999999999998E-2</v>
      </c>
      <c r="R65" s="30">
        <v>0.379</v>
      </c>
      <c r="S65" s="19">
        <v>58837.68</v>
      </c>
      <c r="T65" s="19">
        <v>60775.54</v>
      </c>
      <c r="U65" s="30">
        <v>-3.1899999999999998E-2</v>
      </c>
      <c r="V65" s="30">
        <v>0.19589799999999999</v>
      </c>
      <c r="W65" s="15">
        <v>13340741</v>
      </c>
      <c r="X65" s="30">
        <v>0.36859999999999998</v>
      </c>
      <c r="Y65" s="15">
        <v>13470162</v>
      </c>
      <c r="Z65" s="30">
        <v>-9.5999999999999992E-3</v>
      </c>
    </row>
    <row r="66" spans="1:26" ht="13.9" customHeight="1" x14ac:dyDescent="0.25">
      <c r="A66" s="35" t="s">
        <v>86</v>
      </c>
      <c r="B66" s="9" t="s">
        <v>87</v>
      </c>
      <c r="C66" s="14">
        <v>1873578</v>
      </c>
      <c r="D66" s="14">
        <v>3615806</v>
      </c>
      <c r="E66" s="29">
        <v>-0.48183669000000001</v>
      </c>
      <c r="F66" s="14">
        <v>3259000</v>
      </c>
      <c r="G66" s="29">
        <v>-0.42510647000000001</v>
      </c>
      <c r="H66" s="29">
        <v>4.7000000000000002E-3</v>
      </c>
      <c r="I66" s="18">
        <v>999.72395900000004</v>
      </c>
      <c r="J66" s="18">
        <v>2144.323089</v>
      </c>
      <c r="K66" s="29">
        <v>-0.53378110000000001</v>
      </c>
      <c r="L66" s="18">
        <v>1748.1502370000001</v>
      </c>
      <c r="M66" s="29">
        <v>-0.42812468999999997</v>
      </c>
      <c r="N66" s="29">
        <v>3.3289999999999999E-3</v>
      </c>
      <c r="O66" s="14">
        <v>1873578</v>
      </c>
      <c r="P66" s="14">
        <v>3615806</v>
      </c>
      <c r="Q66" s="29">
        <v>-0.48183669000000001</v>
      </c>
      <c r="R66" s="29">
        <v>4.7000000000000002E-3</v>
      </c>
      <c r="S66" s="18">
        <v>999.72395900000004</v>
      </c>
      <c r="T66" s="18">
        <v>2144.323089</v>
      </c>
      <c r="U66" s="29">
        <v>-0.53378110000000001</v>
      </c>
      <c r="V66" s="29">
        <v>3.3289999999999999E-3</v>
      </c>
      <c r="W66" s="14">
        <v>201288</v>
      </c>
      <c r="X66" s="29">
        <v>5.5999999999999999E-3</v>
      </c>
      <c r="Y66" s="14">
        <v>257962</v>
      </c>
      <c r="Z66" s="29">
        <v>-0.21969902999999999</v>
      </c>
    </row>
    <row r="67" spans="1:26" ht="13.9" customHeight="1" x14ac:dyDescent="0.25">
      <c r="A67" s="35"/>
      <c r="B67" s="9" t="s">
        <v>88</v>
      </c>
      <c r="C67" s="14">
        <v>1012658</v>
      </c>
      <c r="D67" s="14">
        <v>932179</v>
      </c>
      <c r="E67" s="29">
        <v>8.6334279999999999E-2</v>
      </c>
      <c r="F67" s="14">
        <v>1361461</v>
      </c>
      <c r="G67" s="29">
        <v>-0.25619756999999999</v>
      </c>
      <c r="H67" s="29">
        <v>2.5000000000000001E-3</v>
      </c>
      <c r="I67" s="18">
        <v>503.64810799999998</v>
      </c>
      <c r="J67" s="18">
        <v>404.59191700000002</v>
      </c>
      <c r="K67" s="29">
        <v>0.24482988</v>
      </c>
      <c r="L67" s="18">
        <v>679.45760399999995</v>
      </c>
      <c r="M67" s="29">
        <v>-0.25874976999999999</v>
      </c>
      <c r="N67" s="29">
        <v>1.6770000000000001E-3</v>
      </c>
      <c r="O67" s="14">
        <v>1012658</v>
      </c>
      <c r="P67" s="14">
        <v>932179</v>
      </c>
      <c r="Q67" s="29">
        <v>8.6334279999999999E-2</v>
      </c>
      <c r="R67" s="29">
        <v>2.5000000000000001E-3</v>
      </c>
      <c r="S67" s="18">
        <v>503.64810799999998</v>
      </c>
      <c r="T67" s="18">
        <v>404.59191700000002</v>
      </c>
      <c r="U67" s="29">
        <v>0.24482988</v>
      </c>
      <c r="V67" s="29">
        <v>1.6770000000000001E-3</v>
      </c>
      <c r="W67" s="14">
        <v>56996</v>
      </c>
      <c r="X67" s="29">
        <v>1.6000000000000001E-3</v>
      </c>
      <c r="Y67" s="14">
        <v>49648</v>
      </c>
      <c r="Z67" s="29">
        <v>0.14800193</v>
      </c>
    </row>
    <row r="68" spans="1:26" ht="13.9" customHeight="1" x14ac:dyDescent="0.25">
      <c r="A68" s="35"/>
      <c r="B68" s="9" t="s">
        <v>89</v>
      </c>
      <c r="C68" s="14">
        <v>0</v>
      </c>
      <c r="D68" s="14">
        <v>0</v>
      </c>
      <c r="E68" s="29"/>
      <c r="F68" s="14">
        <v>0</v>
      </c>
      <c r="G68" s="29"/>
      <c r="H68" s="29">
        <v>0</v>
      </c>
      <c r="I68" s="18">
        <v>0</v>
      </c>
      <c r="J68" s="18">
        <v>0</v>
      </c>
      <c r="K68" s="29"/>
      <c r="L68" s="18">
        <v>0</v>
      </c>
      <c r="M68" s="29"/>
      <c r="N68" s="29">
        <v>0</v>
      </c>
      <c r="O68" s="14">
        <v>0</v>
      </c>
      <c r="P68" s="14">
        <v>0</v>
      </c>
      <c r="Q68" s="29"/>
      <c r="R68" s="29">
        <v>0</v>
      </c>
      <c r="S68" s="18">
        <v>0</v>
      </c>
      <c r="T68" s="18">
        <v>0</v>
      </c>
      <c r="U68" s="29"/>
      <c r="V68" s="29">
        <v>0</v>
      </c>
      <c r="W68" s="14">
        <v>0</v>
      </c>
      <c r="X68" s="29">
        <v>0</v>
      </c>
      <c r="Y68" s="14">
        <v>0</v>
      </c>
      <c r="Z68" s="29"/>
    </row>
    <row r="69" spans="1:26" ht="13.9" customHeight="1" x14ac:dyDescent="0.25">
      <c r="A69" s="35"/>
      <c r="B69" s="9" t="s">
        <v>90</v>
      </c>
      <c r="C69" s="14">
        <v>8618868</v>
      </c>
      <c r="D69" s="14">
        <v>10742726</v>
      </c>
      <c r="E69" s="29">
        <v>-0.19770196000000001</v>
      </c>
      <c r="F69" s="14">
        <v>11509314</v>
      </c>
      <c r="G69" s="29">
        <v>-0.25113973000000001</v>
      </c>
      <c r="H69" s="29">
        <v>2.1700000000000001E-2</v>
      </c>
      <c r="I69" s="18">
        <v>2468.5380279999999</v>
      </c>
      <c r="J69" s="18">
        <v>2922.350563</v>
      </c>
      <c r="K69" s="29">
        <v>-0.15529024999999999</v>
      </c>
      <c r="L69" s="18">
        <v>3240.246388</v>
      </c>
      <c r="M69" s="29">
        <v>-0.23816348000000001</v>
      </c>
      <c r="N69" s="29">
        <v>8.2190000000000006E-3</v>
      </c>
      <c r="O69" s="14">
        <v>8618868</v>
      </c>
      <c r="P69" s="14">
        <v>10742726</v>
      </c>
      <c r="Q69" s="29">
        <v>-0.19770196000000001</v>
      </c>
      <c r="R69" s="29">
        <v>2.1700000000000001E-2</v>
      </c>
      <c r="S69" s="18">
        <v>2468.5380279999999</v>
      </c>
      <c r="T69" s="18">
        <v>2922.350563</v>
      </c>
      <c r="U69" s="29">
        <v>-0.15529024999999999</v>
      </c>
      <c r="V69" s="29">
        <v>8.2190000000000006E-3</v>
      </c>
      <c r="W69" s="14">
        <v>1501965</v>
      </c>
      <c r="X69" s="29">
        <v>4.1500000000000002E-2</v>
      </c>
      <c r="Y69" s="14">
        <v>1517438</v>
      </c>
      <c r="Z69" s="29">
        <v>-1.0196790000000001E-2</v>
      </c>
    </row>
    <row r="70" spans="1:26" ht="13.9" customHeight="1" x14ac:dyDescent="0.25">
      <c r="A70" s="35"/>
      <c r="B70" s="9" t="s">
        <v>91</v>
      </c>
      <c r="C70" s="14">
        <v>2819981</v>
      </c>
      <c r="D70" s="14">
        <v>3451078</v>
      </c>
      <c r="E70" s="29">
        <v>-0.18286953</v>
      </c>
      <c r="F70" s="14">
        <v>4416847</v>
      </c>
      <c r="G70" s="29">
        <v>-0.36153980000000002</v>
      </c>
      <c r="H70" s="29">
        <v>7.1000000000000004E-3</v>
      </c>
      <c r="I70" s="18">
        <v>857.50229200000001</v>
      </c>
      <c r="J70" s="18">
        <v>1072.858426</v>
      </c>
      <c r="K70" s="29">
        <v>-0.20073118000000001</v>
      </c>
      <c r="L70" s="18">
        <v>1308.2913719999999</v>
      </c>
      <c r="M70" s="29">
        <v>-0.34456321000000001</v>
      </c>
      <c r="N70" s="29">
        <v>2.8549999999999999E-3</v>
      </c>
      <c r="O70" s="14">
        <v>2819981</v>
      </c>
      <c r="P70" s="14">
        <v>3451078</v>
      </c>
      <c r="Q70" s="29">
        <v>-0.18286953</v>
      </c>
      <c r="R70" s="29">
        <v>7.1000000000000004E-3</v>
      </c>
      <c r="S70" s="18">
        <v>857.50229200000001</v>
      </c>
      <c r="T70" s="18">
        <v>1072.858426</v>
      </c>
      <c r="U70" s="29">
        <v>-0.20073118000000001</v>
      </c>
      <c r="V70" s="29">
        <v>2.8549999999999999E-3</v>
      </c>
      <c r="W70" s="14">
        <v>293961</v>
      </c>
      <c r="X70" s="29">
        <v>8.0999999999999996E-3</v>
      </c>
      <c r="Y70" s="14">
        <v>255569</v>
      </c>
      <c r="Z70" s="29">
        <v>0.15022166000000001</v>
      </c>
    </row>
    <row r="71" spans="1:26" ht="13.9" customHeight="1" x14ac:dyDescent="0.25">
      <c r="A71" s="35"/>
      <c r="B71" s="9" t="s">
        <v>92</v>
      </c>
      <c r="C71" s="14">
        <v>4605790</v>
      </c>
      <c r="D71" s="14">
        <v>5681856</v>
      </c>
      <c r="E71" s="29">
        <v>-0.18938636</v>
      </c>
      <c r="F71" s="14">
        <v>7447420</v>
      </c>
      <c r="G71" s="29">
        <v>-0.38155897999999999</v>
      </c>
      <c r="H71" s="29">
        <v>1.1599999999999999E-2</v>
      </c>
      <c r="I71" s="18">
        <v>1971.2128479999999</v>
      </c>
      <c r="J71" s="18">
        <v>2454.2580480000001</v>
      </c>
      <c r="K71" s="29">
        <v>-0.19681924000000001</v>
      </c>
      <c r="L71" s="18">
        <v>3037.7714989999999</v>
      </c>
      <c r="M71" s="29">
        <v>-0.35109903999999997</v>
      </c>
      <c r="N71" s="29">
        <v>6.5630000000000003E-3</v>
      </c>
      <c r="O71" s="14">
        <v>4605790</v>
      </c>
      <c r="P71" s="14">
        <v>5681856</v>
      </c>
      <c r="Q71" s="29">
        <v>-0.18938636</v>
      </c>
      <c r="R71" s="29">
        <v>1.1599999999999999E-2</v>
      </c>
      <c r="S71" s="18">
        <v>1971.2128479999999</v>
      </c>
      <c r="T71" s="18">
        <v>2454.2580480000001</v>
      </c>
      <c r="U71" s="29">
        <v>-0.19681924000000001</v>
      </c>
      <c r="V71" s="29">
        <v>6.5630000000000003E-3</v>
      </c>
      <c r="W71" s="14">
        <v>291827</v>
      </c>
      <c r="X71" s="29">
        <v>8.0999999999999996E-3</v>
      </c>
      <c r="Y71" s="14">
        <v>276145</v>
      </c>
      <c r="Z71" s="29">
        <v>5.6789010000000001E-2</v>
      </c>
    </row>
    <row r="72" spans="1:26" ht="13.9" customHeight="1" x14ac:dyDescent="0.25">
      <c r="A72" s="35"/>
      <c r="B72" s="9" t="s">
        <v>93</v>
      </c>
      <c r="C72" s="14">
        <v>5575424</v>
      </c>
      <c r="D72" s="14">
        <v>7724982</v>
      </c>
      <c r="E72" s="29">
        <v>-0.27826057999999998</v>
      </c>
      <c r="F72" s="14">
        <v>11865615</v>
      </c>
      <c r="G72" s="29">
        <v>-0.53011925999999998</v>
      </c>
      <c r="H72" s="29">
        <v>1.4E-2</v>
      </c>
      <c r="I72" s="18">
        <v>2374.2067269999998</v>
      </c>
      <c r="J72" s="18">
        <v>4059.2375619999998</v>
      </c>
      <c r="K72" s="29">
        <v>-0.41511018</v>
      </c>
      <c r="L72" s="18">
        <v>4830.6554729999998</v>
      </c>
      <c r="M72" s="29">
        <v>-0.50851250999999997</v>
      </c>
      <c r="N72" s="29">
        <v>7.9050000000000006E-3</v>
      </c>
      <c r="O72" s="14">
        <v>5575424</v>
      </c>
      <c r="P72" s="14">
        <v>7724982</v>
      </c>
      <c r="Q72" s="29">
        <v>-0.27826057999999998</v>
      </c>
      <c r="R72" s="29">
        <v>1.4E-2</v>
      </c>
      <c r="S72" s="18">
        <v>2374.2067269999998</v>
      </c>
      <c r="T72" s="18">
        <v>4059.2375619999998</v>
      </c>
      <c r="U72" s="29">
        <v>-0.41511018</v>
      </c>
      <c r="V72" s="29">
        <v>7.9050000000000006E-3</v>
      </c>
      <c r="W72" s="14">
        <v>464586</v>
      </c>
      <c r="X72" s="29">
        <v>1.2800000000000001E-2</v>
      </c>
      <c r="Y72" s="14">
        <v>510617</v>
      </c>
      <c r="Z72" s="29">
        <v>-9.01478E-2</v>
      </c>
    </row>
    <row r="73" spans="1:26" ht="13.9" customHeight="1" x14ac:dyDescent="0.25">
      <c r="A73" s="35"/>
      <c r="B73" s="9" t="s">
        <v>94</v>
      </c>
      <c r="C73" s="14">
        <v>18032</v>
      </c>
      <c r="D73" s="14">
        <v>47067</v>
      </c>
      <c r="E73" s="29">
        <v>-0.61688657000000002</v>
      </c>
      <c r="F73" s="14">
        <v>24216</v>
      </c>
      <c r="G73" s="29">
        <v>-0.25536835000000002</v>
      </c>
      <c r="H73" s="29">
        <v>0</v>
      </c>
      <c r="I73" s="18">
        <v>2.2927599999999999</v>
      </c>
      <c r="J73" s="18">
        <v>6.1234960000000003</v>
      </c>
      <c r="K73" s="29">
        <v>-0.62557996999999999</v>
      </c>
      <c r="L73" s="18">
        <v>2.9305910000000002</v>
      </c>
      <c r="M73" s="29">
        <v>-0.21764586</v>
      </c>
      <c r="N73" s="29">
        <v>7.9999999999999996E-6</v>
      </c>
      <c r="O73" s="14">
        <v>18032</v>
      </c>
      <c r="P73" s="14">
        <v>47067</v>
      </c>
      <c r="Q73" s="29">
        <v>-0.61688657000000002</v>
      </c>
      <c r="R73" s="29">
        <v>0</v>
      </c>
      <c r="S73" s="18">
        <v>2.2927599999999999</v>
      </c>
      <c r="T73" s="18">
        <v>6.1234960000000003</v>
      </c>
      <c r="U73" s="29">
        <v>-0.62557996999999999</v>
      </c>
      <c r="V73" s="29">
        <v>7.9999999999999996E-6</v>
      </c>
      <c r="W73" s="14">
        <v>1561</v>
      </c>
      <c r="X73" s="29">
        <v>0</v>
      </c>
      <c r="Y73" s="14">
        <v>1938</v>
      </c>
      <c r="Z73" s="29">
        <v>-0.19453044</v>
      </c>
    </row>
    <row r="74" spans="1:26" ht="13.9" customHeight="1" x14ac:dyDescent="0.25">
      <c r="A74" s="35"/>
      <c r="B74" s="9" t="s">
        <v>95</v>
      </c>
      <c r="C74" s="14">
        <v>12557932</v>
      </c>
      <c r="D74" s="14">
        <v>15330122</v>
      </c>
      <c r="E74" s="29">
        <v>-0.18083287000000001</v>
      </c>
      <c r="F74" s="14">
        <v>23344307</v>
      </c>
      <c r="G74" s="29">
        <v>-0.46205591000000001</v>
      </c>
      <c r="H74" s="29">
        <v>3.1600000000000003E-2</v>
      </c>
      <c r="I74" s="18">
        <v>10631.102449</v>
      </c>
      <c r="J74" s="18">
        <v>11164.214572000001</v>
      </c>
      <c r="K74" s="29">
        <v>-4.7751870000000002E-2</v>
      </c>
      <c r="L74" s="18">
        <v>18834.039720000001</v>
      </c>
      <c r="M74" s="29">
        <v>-0.43553786</v>
      </c>
      <c r="N74" s="29">
        <v>3.5395999999999997E-2</v>
      </c>
      <c r="O74" s="14">
        <v>12557932</v>
      </c>
      <c r="P74" s="14">
        <v>15330122</v>
      </c>
      <c r="Q74" s="29">
        <v>-0.18083287000000001</v>
      </c>
      <c r="R74" s="29">
        <v>3.1600000000000003E-2</v>
      </c>
      <c r="S74" s="18">
        <v>10631.102449</v>
      </c>
      <c r="T74" s="18">
        <v>11164.214572000001</v>
      </c>
      <c r="U74" s="29">
        <v>-4.7751870000000002E-2</v>
      </c>
      <c r="V74" s="29">
        <v>3.5395999999999997E-2</v>
      </c>
      <c r="W74" s="14">
        <v>1312912</v>
      </c>
      <c r="X74" s="29">
        <v>3.6299999999999999E-2</v>
      </c>
      <c r="Y74" s="14">
        <v>1313299</v>
      </c>
      <c r="Z74" s="29">
        <v>-2.9468000000000002E-4</v>
      </c>
    </row>
    <row r="75" spans="1:26" ht="13.9" customHeight="1" x14ac:dyDescent="0.25">
      <c r="A75" s="35"/>
      <c r="B75" s="9" t="s">
        <v>96</v>
      </c>
      <c r="C75" s="14">
        <v>489519</v>
      </c>
      <c r="D75" s="14">
        <v>672777</v>
      </c>
      <c r="E75" s="29">
        <v>-0.27239041000000003</v>
      </c>
      <c r="F75" s="14">
        <v>821119</v>
      </c>
      <c r="G75" s="29">
        <v>-0.40383914999999998</v>
      </c>
      <c r="H75" s="29">
        <v>1.1999999999999999E-3</v>
      </c>
      <c r="I75" s="18">
        <v>1350.9500640000001</v>
      </c>
      <c r="J75" s="18">
        <v>2049.2691749999999</v>
      </c>
      <c r="K75" s="29">
        <v>-0.34076495000000001</v>
      </c>
      <c r="L75" s="18">
        <v>2286.4619939999998</v>
      </c>
      <c r="M75" s="29">
        <v>-0.40915263000000002</v>
      </c>
      <c r="N75" s="29">
        <v>4.4980000000000003E-3</v>
      </c>
      <c r="O75" s="14">
        <v>489519</v>
      </c>
      <c r="P75" s="14">
        <v>672777</v>
      </c>
      <c r="Q75" s="29">
        <v>-0.27239041000000003</v>
      </c>
      <c r="R75" s="29">
        <v>1.1999999999999999E-3</v>
      </c>
      <c r="S75" s="18">
        <v>1350.9500640000001</v>
      </c>
      <c r="T75" s="18">
        <v>2049.2691749999999</v>
      </c>
      <c r="U75" s="29">
        <v>-0.34076495000000001</v>
      </c>
      <c r="V75" s="29">
        <v>4.4980000000000003E-3</v>
      </c>
      <c r="W75" s="14">
        <v>42825</v>
      </c>
      <c r="X75" s="29">
        <v>1.1999999999999999E-3</v>
      </c>
      <c r="Y75" s="14">
        <v>31217</v>
      </c>
      <c r="Z75" s="29">
        <v>0.37184866999999999</v>
      </c>
    </row>
    <row r="76" spans="1:26" ht="13.9" customHeight="1" x14ac:dyDescent="0.25">
      <c r="A76" s="35"/>
      <c r="B76" s="9" t="s">
        <v>97</v>
      </c>
      <c r="C76" s="14">
        <v>1417909</v>
      </c>
      <c r="D76" s="14">
        <v>2351955</v>
      </c>
      <c r="E76" s="29">
        <v>-0.39713599999999999</v>
      </c>
      <c r="F76" s="14">
        <v>2578592</v>
      </c>
      <c r="G76" s="29">
        <v>-0.45012278</v>
      </c>
      <c r="H76" s="29">
        <v>3.5999999999999999E-3</v>
      </c>
      <c r="I76" s="18">
        <v>614.424035</v>
      </c>
      <c r="J76" s="18">
        <v>962.49028599999997</v>
      </c>
      <c r="K76" s="29">
        <v>-0.36163092000000002</v>
      </c>
      <c r="L76" s="18">
        <v>1100.433685</v>
      </c>
      <c r="M76" s="29">
        <v>-0.44165283</v>
      </c>
      <c r="N76" s="29">
        <v>2.0460000000000001E-3</v>
      </c>
      <c r="O76" s="14">
        <v>1417909</v>
      </c>
      <c r="P76" s="14">
        <v>2351955</v>
      </c>
      <c r="Q76" s="29">
        <v>-0.39713599999999999</v>
      </c>
      <c r="R76" s="29">
        <v>3.5999999999999999E-3</v>
      </c>
      <c r="S76" s="18">
        <v>614.424035</v>
      </c>
      <c r="T76" s="18">
        <v>962.49028599999997</v>
      </c>
      <c r="U76" s="29">
        <v>-0.36163092000000002</v>
      </c>
      <c r="V76" s="29">
        <v>2.0460000000000001E-3</v>
      </c>
      <c r="W76" s="14">
        <v>191848</v>
      </c>
      <c r="X76" s="29">
        <v>5.3E-3</v>
      </c>
      <c r="Y76" s="14">
        <v>189676</v>
      </c>
      <c r="Z76" s="29">
        <v>1.145111E-2</v>
      </c>
    </row>
    <row r="77" spans="1:26" ht="13.9" customHeight="1" x14ac:dyDescent="0.25">
      <c r="A77" s="35"/>
      <c r="B77" s="9" t="s">
        <v>98</v>
      </c>
      <c r="C77" s="14">
        <v>864130</v>
      </c>
      <c r="D77" s="14">
        <v>847133</v>
      </c>
      <c r="E77" s="29">
        <v>2.0064149999999999E-2</v>
      </c>
      <c r="F77" s="14">
        <v>1530265</v>
      </c>
      <c r="G77" s="29">
        <v>-0.43530696000000002</v>
      </c>
      <c r="H77" s="29">
        <v>2.2000000000000001E-3</v>
      </c>
      <c r="I77" s="18">
        <v>957.24799299999995</v>
      </c>
      <c r="J77" s="18">
        <v>1156.2278289999999</v>
      </c>
      <c r="K77" s="29">
        <v>-0.17209397000000001</v>
      </c>
      <c r="L77" s="18">
        <v>1783.3825850000001</v>
      </c>
      <c r="M77" s="29">
        <v>-0.46324025000000002</v>
      </c>
      <c r="N77" s="29">
        <v>3.1870000000000002E-3</v>
      </c>
      <c r="O77" s="14">
        <v>864130</v>
      </c>
      <c r="P77" s="14">
        <v>847133</v>
      </c>
      <c r="Q77" s="29">
        <v>2.0064149999999999E-2</v>
      </c>
      <c r="R77" s="29">
        <v>2.2000000000000001E-3</v>
      </c>
      <c r="S77" s="18">
        <v>957.24799299999995</v>
      </c>
      <c r="T77" s="18">
        <v>1156.2278289999999</v>
      </c>
      <c r="U77" s="29">
        <v>-0.17209397000000001</v>
      </c>
      <c r="V77" s="29">
        <v>3.1870000000000002E-3</v>
      </c>
      <c r="W77" s="14">
        <v>91306</v>
      </c>
      <c r="X77" s="29">
        <v>2.5000000000000001E-3</v>
      </c>
      <c r="Y77" s="14">
        <v>77449</v>
      </c>
      <c r="Z77" s="29">
        <v>0.17891773999999999</v>
      </c>
    </row>
    <row r="78" spans="1:26" ht="13.9" customHeight="1" x14ac:dyDescent="0.25">
      <c r="A78" s="35"/>
      <c r="B78" s="9" t="s">
        <v>99</v>
      </c>
      <c r="C78" s="14">
        <v>6120908</v>
      </c>
      <c r="D78" s="14">
        <v>10442118</v>
      </c>
      <c r="E78" s="29">
        <v>-0.41382505000000003</v>
      </c>
      <c r="F78" s="14">
        <v>12098443</v>
      </c>
      <c r="G78" s="29">
        <v>-0.49407473000000002</v>
      </c>
      <c r="H78" s="29">
        <v>1.54E-2</v>
      </c>
      <c r="I78" s="18">
        <v>2513.5309980000002</v>
      </c>
      <c r="J78" s="18">
        <v>4605.7192409999998</v>
      </c>
      <c r="K78" s="29">
        <v>-0.45425874999999999</v>
      </c>
      <c r="L78" s="18">
        <v>4906.9021540000003</v>
      </c>
      <c r="M78" s="29">
        <v>-0.48775604</v>
      </c>
      <c r="N78" s="29">
        <v>8.3689999999999997E-3</v>
      </c>
      <c r="O78" s="14">
        <v>6120908</v>
      </c>
      <c r="P78" s="14">
        <v>10442118</v>
      </c>
      <c r="Q78" s="29">
        <v>-0.41382505000000003</v>
      </c>
      <c r="R78" s="29">
        <v>1.54E-2</v>
      </c>
      <c r="S78" s="18">
        <v>2513.5309980000002</v>
      </c>
      <c r="T78" s="18">
        <v>4605.7192409999998</v>
      </c>
      <c r="U78" s="29">
        <v>-0.45425874999999999</v>
      </c>
      <c r="V78" s="29">
        <v>8.3689999999999997E-3</v>
      </c>
      <c r="W78" s="14">
        <v>687673</v>
      </c>
      <c r="X78" s="29">
        <v>1.9E-2</v>
      </c>
      <c r="Y78" s="14">
        <v>672744</v>
      </c>
      <c r="Z78" s="29">
        <v>2.2191200000000001E-2</v>
      </c>
    </row>
    <row r="79" spans="1:26" ht="13.9" customHeight="1" x14ac:dyDescent="0.25">
      <c r="A79" s="35"/>
      <c r="B79" s="9" t="s">
        <v>100</v>
      </c>
      <c r="C79" s="14">
        <v>523025</v>
      </c>
      <c r="D79" s="14">
        <v>507525</v>
      </c>
      <c r="E79" s="29">
        <v>3.0540370000000001E-2</v>
      </c>
      <c r="F79" s="14">
        <v>906445</v>
      </c>
      <c r="G79" s="29">
        <v>-0.42299312</v>
      </c>
      <c r="H79" s="29">
        <v>1.2999999999999999E-3</v>
      </c>
      <c r="I79" s="18">
        <v>1311.2665770000001</v>
      </c>
      <c r="J79" s="18">
        <v>1163.4877959999999</v>
      </c>
      <c r="K79" s="29">
        <v>0.12701361</v>
      </c>
      <c r="L79" s="18">
        <v>2505.5665090000002</v>
      </c>
      <c r="M79" s="29">
        <v>-0.47665864000000002</v>
      </c>
      <c r="N79" s="29">
        <v>4.3660000000000001E-3</v>
      </c>
      <c r="O79" s="14">
        <v>523025</v>
      </c>
      <c r="P79" s="14">
        <v>507525</v>
      </c>
      <c r="Q79" s="29">
        <v>3.0540370000000001E-2</v>
      </c>
      <c r="R79" s="29">
        <v>1.2999999999999999E-3</v>
      </c>
      <c r="S79" s="18">
        <v>1311.2665770000001</v>
      </c>
      <c r="T79" s="18">
        <v>1163.4877959999999</v>
      </c>
      <c r="U79" s="29">
        <v>0.12701361</v>
      </c>
      <c r="V79" s="29">
        <v>4.3660000000000001E-3</v>
      </c>
      <c r="W79" s="14">
        <v>94970</v>
      </c>
      <c r="X79" s="29">
        <v>2.5999999999999999E-3</v>
      </c>
      <c r="Y79" s="14">
        <v>71816</v>
      </c>
      <c r="Z79" s="29">
        <v>0.32240725999999997</v>
      </c>
    </row>
    <row r="80" spans="1:26" ht="13.9" customHeight="1" x14ac:dyDescent="0.25">
      <c r="A80" s="35"/>
      <c r="B80" s="9" t="s">
        <v>101</v>
      </c>
      <c r="C80" s="14">
        <v>13820763</v>
      </c>
      <c r="D80" s="14">
        <v>21235802</v>
      </c>
      <c r="E80" s="29">
        <v>-0.34917630999999999</v>
      </c>
      <c r="F80" s="14">
        <v>26831994</v>
      </c>
      <c r="G80" s="29">
        <v>-0.48491479999999998</v>
      </c>
      <c r="H80" s="29">
        <v>3.4700000000000002E-2</v>
      </c>
      <c r="I80" s="18">
        <v>5395.4556240000002</v>
      </c>
      <c r="J80" s="18">
        <v>6913.1995559999996</v>
      </c>
      <c r="K80" s="29">
        <v>-0.21954291000000001</v>
      </c>
      <c r="L80" s="18">
        <v>10737.871069999999</v>
      </c>
      <c r="M80" s="29">
        <v>-0.49753023000000002</v>
      </c>
      <c r="N80" s="29">
        <v>1.7964000000000001E-2</v>
      </c>
      <c r="O80" s="14">
        <v>13820763</v>
      </c>
      <c r="P80" s="14">
        <v>21235802</v>
      </c>
      <c r="Q80" s="29">
        <v>-0.34917630999999999</v>
      </c>
      <c r="R80" s="29">
        <v>3.4700000000000002E-2</v>
      </c>
      <c r="S80" s="18">
        <v>5395.4556240000002</v>
      </c>
      <c r="T80" s="18">
        <v>6913.1995559999996</v>
      </c>
      <c r="U80" s="29">
        <v>-0.21954291000000001</v>
      </c>
      <c r="V80" s="29">
        <v>1.7964000000000001E-2</v>
      </c>
      <c r="W80" s="14">
        <v>2053227</v>
      </c>
      <c r="X80" s="29">
        <v>5.67E-2</v>
      </c>
      <c r="Y80" s="14">
        <v>2017632</v>
      </c>
      <c r="Z80" s="29">
        <v>1.764197E-2</v>
      </c>
    </row>
    <row r="81" spans="1:26" ht="13.9" customHeight="1" x14ac:dyDescent="0.25">
      <c r="A81" s="35"/>
      <c r="B81" s="9" t="s">
        <v>102</v>
      </c>
      <c r="C81" s="14">
        <v>12708927</v>
      </c>
      <c r="D81" s="14">
        <v>14526728</v>
      </c>
      <c r="E81" s="29">
        <v>-0.12513492000000001</v>
      </c>
      <c r="F81" s="14">
        <v>22184545</v>
      </c>
      <c r="G81" s="29">
        <v>-0.42712698999999998</v>
      </c>
      <c r="H81" s="29">
        <v>3.1899999999999998E-2</v>
      </c>
      <c r="I81" s="18">
        <v>10071.413407</v>
      </c>
      <c r="J81" s="18">
        <v>13310.297205000001</v>
      </c>
      <c r="K81" s="29">
        <v>-0.24333669999999999</v>
      </c>
      <c r="L81" s="18">
        <v>17712.033954999999</v>
      </c>
      <c r="M81" s="29">
        <v>-0.43138019</v>
      </c>
      <c r="N81" s="29">
        <v>3.3531999999999999E-2</v>
      </c>
      <c r="O81" s="14">
        <v>12708927</v>
      </c>
      <c r="P81" s="14">
        <v>14526728</v>
      </c>
      <c r="Q81" s="29">
        <v>-0.12513492000000001</v>
      </c>
      <c r="R81" s="29">
        <v>3.1899999999999998E-2</v>
      </c>
      <c r="S81" s="18">
        <v>10071.413407</v>
      </c>
      <c r="T81" s="18">
        <v>13310.297205000001</v>
      </c>
      <c r="U81" s="29">
        <v>-0.24333669999999999</v>
      </c>
      <c r="V81" s="29">
        <v>3.3531999999999999E-2</v>
      </c>
      <c r="W81" s="14">
        <v>773066</v>
      </c>
      <c r="X81" s="29">
        <v>2.1399999999999999E-2</v>
      </c>
      <c r="Y81" s="14">
        <v>687780</v>
      </c>
      <c r="Z81" s="29">
        <v>0.12400186000000001</v>
      </c>
    </row>
    <row r="82" spans="1:26" ht="13.9" customHeight="1" x14ac:dyDescent="0.25">
      <c r="A82" s="35"/>
      <c r="B82" s="9" t="s">
        <v>103</v>
      </c>
      <c r="C82" s="14">
        <v>2214933</v>
      </c>
      <c r="D82" s="14">
        <v>5025151</v>
      </c>
      <c r="E82" s="29">
        <v>-0.55923056000000004</v>
      </c>
      <c r="F82" s="14">
        <v>3159606</v>
      </c>
      <c r="G82" s="29">
        <v>-0.29898443000000002</v>
      </c>
      <c r="H82" s="29">
        <v>5.5999999999999999E-3</v>
      </c>
      <c r="I82" s="18">
        <v>2005.8054669999999</v>
      </c>
      <c r="J82" s="18">
        <v>4781.0398779999996</v>
      </c>
      <c r="K82" s="29">
        <v>-0.58046668999999995</v>
      </c>
      <c r="L82" s="18">
        <v>2841.4355030000002</v>
      </c>
      <c r="M82" s="29">
        <v>-0.29408728000000001</v>
      </c>
      <c r="N82" s="29">
        <v>6.6779999999999999E-3</v>
      </c>
      <c r="O82" s="14">
        <v>2214933</v>
      </c>
      <c r="P82" s="14">
        <v>5025151</v>
      </c>
      <c r="Q82" s="29">
        <v>-0.55923056000000004</v>
      </c>
      <c r="R82" s="29">
        <v>5.5999999999999999E-3</v>
      </c>
      <c r="S82" s="18">
        <v>2005.8054669999999</v>
      </c>
      <c r="T82" s="18">
        <v>4781.0398779999996</v>
      </c>
      <c r="U82" s="29">
        <v>-0.58046668999999995</v>
      </c>
      <c r="V82" s="29">
        <v>6.6779999999999999E-3</v>
      </c>
      <c r="W82" s="14">
        <v>147636</v>
      </c>
      <c r="X82" s="29">
        <v>4.1000000000000003E-3</v>
      </c>
      <c r="Y82" s="14">
        <v>140583</v>
      </c>
      <c r="Z82" s="29">
        <v>5.0169650000000003E-2</v>
      </c>
    </row>
    <row r="83" spans="1:26" ht="13.9" customHeight="1" x14ac:dyDescent="0.25">
      <c r="A83" s="35"/>
      <c r="B83" s="9" t="s">
        <v>104</v>
      </c>
      <c r="C83" s="14">
        <v>7829077</v>
      </c>
      <c r="D83" s="14">
        <v>13142790</v>
      </c>
      <c r="E83" s="29">
        <v>-0.40430632</v>
      </c>
      <c r="F83" s="14">
        <v>15359386</v>
      </c>
      <c r="G83" s="29">
        <v>-0.49027409</v>
      </c>
      <c r="H83" s="29">
        <v>1.9699999999999999E-2</v>
      </c>
      <c r="I83" s="18">
        <v>3077.4396969999998</v>
      </c>
      <c r="J83" s="18">
        <v>5527.6163479999996</v>
      </c>
      <c r="K83" s="29">
        <v>-0.44326098000000003</v>
      </c>
      <c r="L83" s="18">
        <v>5981.8592600000002</v>
      </c>
      <c r="M83" s="29">
        <v>-0.48553793000000001</v>
      </c>
      <c r="N83" s="29">
        <v>1.0246E-2</v>
      </c>
      <c r="O83" s="14">
        <v>7829077</v>
      </c>
      <c r="P83" s="14">
        <v>13142790</v>
      </c>
      <c r="Q83" s="29">
        <v>-0.40430632</v>
      </c>
      <c r="R83" s="29">
        <v>1.9699999999999999E-2</v>
      </c>
      <c r="S83" s="18">
        <v>3077.4396969999998</v>
      </c>
      <c r="T83" s="18">
        <v>5527.6163479999996</v>
      </c>
      <c r="U83" s="29">
        <v>-0.44326098000000003</v>
      </c>
      <c r="V83" s="29">
        <v>1.0246E-2</v>
      </c>
      <c r="W83" s="14">
        <v>684527</v>
      </c>
      <c r="X83" s="29">
        <v>1.89E-2</v>
      </c>
      <c r="Y83" s="14">
        <v>791912</v>
      </c>
      <c r="Z83" s="29">
        <v>-0.13560219000000001</v>
      </c>
    </row>
    <row r="84" spans="1:26" ht="13.9" customHeight="1" x14ac:dyDescent="0.25">
      <c r="A84" s="35"/>
      <c r="B84" s="9" t="s">
        <v>105</v>
      </c>
      <c r="C84" s="14">
        <v>96073</v>
      </c>
      <c r="D84" s="14">
        <v>263503</v>
      </c>
      <c r="E84" s="29">
        <v>-0.63540074000000002</v>
      </c>
      <c r="F84" s="14">
        <v>117715</v>
      </c>
      <c r="G84" s="29">
        <v>-0.18385082999999999</v>
      </c>
      <c r="H84" s="29">
        <v>2.0000000000000001E-4</v>
      </c>
      <c r="I84" s="18">
        <v>32.198327999999997</v>
      </c>
      <c r="J84" s="18">
        <v>89.016199</v>
      </c>
      <c r="K84" s="29">
        <v>-0.63828688</v>
      </c>
      <c r="L84" s="18">
        <v>39.819125999999997</v>
      </c>
      <c r="M84" s="29">
        <v>-0.19138537999999999</v>
      </c>
      <c r="N84" s="29">
        <v>1.07E-4</v>
      </c>
      <c r="O84" s="14">
        <v>96073</v>
      </c>
      <c r="P84" s="14">
        <v>263503</v>
      </c>
      <c r="Q84" s="29">
        <v>-0.63540074000000002</v>
      </c>
      <c r="R84" s="29">
        <v>2.0000000000000001E-4</v>
      </c>
      <c r="S84" s="18">
        <v>32.198327999999997</v>
      </c>
      <c r="T84" s="18">
        <v>89.016199</v>
      </c>
      <c r="U84" s="29">
        <v>-0.63828688</v>
      </c>
      <c r="V84" s="29">
        <v>1.07E-4</v>
      </c>
      <c r="W84" s="14">
        <v>26139</v>
      </c>
      <c r="X84" s="29">
        <v>6.9999999999999999E-4</v>
      </c>
      <c r="Y84" s="14">
        <v>24811</v>
      </c>
      <c r="Z84" s="29">
        <v>5.352465E-2</v>
      </c>
    </row>
    <row r="85" spans="1:26" ht="13.9" customHeight="1" x14ac:dyDescent="0.25">
      <c r="A85" s="35"/>
      <c r="B85" s="9" t="s">
        <v>106</v>
      </c>
      <c r="C85" s="14">
        <v>16996943</v>
      </c>
      <c r="D85" s="14">
        <v>20590477</v>
      </c>
      <c r="E85" s="29">
        <v>-0.17452408</v>
      </c>
      <c r="F85" s="14">
        <v>31523298</v>
      </c>
      <c r="G85" s="29">
        <v>-0.46081329999999998</v>
      </c>
      <c r="H85" s="29">
        <v>4.2700000000000002E-2</v>
      </c>
      <c r="I85" s="18">
        <v>5449.3560880000005</v>
      </c>
      <c r="J85" s="18">
        <v>8867.6019460000007</v>
      </c>
      <c r="K85" s="29">
        <v>-0.38547578999999998</v>
      </c>
      <c r="L85" s="18">
        <v>9815.7094720000005</v>
      </c>
      <c r="M85" s="29">
        <v>-0.44483318999999999</v>
      </c>
      <c r="N85" s="29">
        <v>1.8142999999999999E-2</v>
      </c>
      <c r="O85" s="14">
        <v>16996943</v>
      </c>
      <c r="P85" s="14">
        <v>20590477</v>
      </c>
      <c r="Q85" s="29">
        <v>-0.17452408</v>
      </c>
      <c r="R85" s="29">
        <v>4.2700000000000002E-2</v>
      </c>
      <c r="S85" s="18">
        <v>5449.3560880000005</v>
      </c>
      <c r="T85" s="18">
        <v>8867.6019460000007</v>
      </c>
      <c r="U85" s="29">
        <v>-0.38547578999999998</v>
      </c>
      <c r="V85" s="29">
        <v>1.8142999999999999E-2</v>
      </c>
      <c r="W85" s="14">
        <v>1221297</v>
      </c>
      <c r="X85" s="29">
        <v>3.3700000000000001E-2</v>
      </c>
      <c r="Y85" s="14">
        <v>1351418</v>
      </c>
      <c r="Z85" s="29">
        <v>-9.6284789999999995E-2</v>
      </c>
    </row>
    <row r="86" spans="1:26" ht="13.9" customHeight="1" x14ac:dyDescent="0.25">
      <c r="A86" s="35"/>
      <c r="B86" s="9" t="s">
        <v>107</v>
      </c>
      <c r="C86" s="14">
        <v>8108625</v>
      </c>
      <c r="D86" s="14">
        <v>13890812</v>
      </c>
      <c r="E86" s="29">
        <v>-0.41625983</v>
      </c>
      <c r="F86" s="14">
        <v>14437200</v>
      </c>
      <c r="G86" s="29">
        <v>-0.43835196999999998</v>
      </c>
      <c r="H86" s="29">
        <v>2.0400000000000001E-2</v>
      </c>
      <c r="I86" s="18">
        <v>7037.1787850000001</v>
      </c>
      <c r="J86" s="18">
        <v>12785.644179999999</v>
      </c>
      <c r="K86" s="29">
        <v>-0.44960310999999997</v>
      </c>
      <c r="L86" s="18">
        <v>12771.850406</v>
      </c>
      <c r="M86" s="29">
        <v>-0.44900867</v>
      </c>
      <c r="N86" s="29">
        <v>2.3429999999999999E-2</v>
      </c>
      <c r="O86" s="14">
        <v>8108625</v>
      </c>
      <c r="P86" s="14">
        <v>13890812</v>
      </c>
      <c r="Q86" s="29">
        <v>-0.41625983</v>
      </c>
      <c r="R86" s="29">
        <v>2.0400000000000001E-2</v>
      </c>
      <c r="S86" s="18">
        <v>7037.1787850000001</v>
      </c>
      <c r="T86" s="18">
        <v>12785.644179999999</v>
      </c>
      <c r="U86" s="29">
        <v>-0.44960310999999997</v>
      </c>
      <c r="V86" s="29">
        <v>2.3429999999999999E-2</v>
      </c>
      <c r="W86" s="14">
        <v>650774</v>
      </c>
      <c r="X86" s="29">
        <v>1.7999999999999999E-2</v>
      </c>
      <c r="Y86" s="14">
        <v>635525</v>
      </c>
      <c r="Z86" s="29">
        <v>2.3994339999999999E-2</v>
      </c>
    </row>
    <row r="87" spans="1:26" ht="13.9" customHeight="1" x14ac:dyDescent="0.25">
      <c r="A87" s="35"/>
      <c r="B87" s="9" t="s">
        <v>108</v>
      </c>
      <c r="C87" s="14">
        <v>1262301</v>
      </c>
      <c r="D87" s="14">
        <v>2571102</v>
      </c>
      <c r="E87" s="29">
        <v>-0.50904282000000001</v>
      </c>
      <c r="F87" s="14">
        <v>1683716</v>
      </c>
      <c r="G87" s="29">
        <v>-0.25028865</v>
      </c>
      <c r="H87" s="29">
        <v>3.2000000000000002E-3</v>
      </c>
      <c r="I87" s="18">
        <v>3.0255899999999998</v>
      </c>
      <c r="J87" s="18">
        <v>8.0124069999999996</v>
      </c>
      <c r="K87" s="29">
        <v>-0.62238689999999997</v>
      </c>
      <c r="L87" s="18">
        <v>4.6116809999999999</v>
      </c>
      <c r="M87" s="29">
        <v>-0.34392898</v>
      </c>
      <c r="N87" s="29">
        <v>1.0000000000000001E-5</v>
      </c>
      <c r="O87" s="14">
        <v>1262301</v>
      </c>
      <c r="P87" s="14">
        <v>2571102</v>
      </c>
      <c r="Q87" s="29">
        <v>-0.50904282000000001</v>
      </c>
      <c r="R87" s="29">
        <v>3.2000000000000002E-3</v>
      </c>
      <c r="S87" s="18">
        <v>3.0255899999999998</v>
      </c>
      <c r="T87" s="18">
        <v>8.0124069999999996</v>
      </c>
      <c r="U87" s="29">
        <v>-0.62238689999999997</v>
      </c>
      <c r="V87" s="29">
        <v>1.0000000000000001E-5</v>
      </c>
      <c r="W87" s="14">
        <v>365212</v>
      </c>
      <c r="X87" s="29">
        <v>1.01E-2</v>
      </c>
      <c r="Y87" s="14">
        <v>322762</v>
      </c>
      <c r="Z87" s="29">
        <v>0.13152106</v>
      </c>
    </row>
    <row r="88" spans="1:26" ht="13.9" customHeight="1" x14ac:dyDescent="0.25">
      <c r="A88" s="35"/>
      <c r="B88" s="9" t="s">
        <v>109</v>
      </c>
      <c r="C88" s="14">
        <v>3258963</v>
      </c>
      <c r="D88" s="14">
        <v>1575755</v>
      </c>
      <c r="E88" s="29">
        <v>1.0681914400000001</v>
      </c>
      <c r="F88" s="14">
        <v>4468157</v>
      </c>
      <c r="G88" s="29">
        <v>-0.27062478000000001</v>
      </c>
      <c r="H88" s="29">
        <v>8.2000000000000007E-3</v>
      </c>
      <c r="I88" s="18">
        <v>36.863798000000003</v>
      </c>
      <c r="J88" s="18">
        <v>30.849150000000002</v>
      </c>
      <c r="K88" s="29">
        <v>0.19496962000000001</v>
      </c>
      <c r="L88" s="18">
        <v>49.485843000000003</v>
      </c>
      <c r="M88" s="29">
        <v>-0.25506375999999997</v>
      </c>
      <c r="N88" s="29">
        <v>1.2300000000000001E-4</v>
      </c>
      <c r="O88" s="14">
        <v>3258963</v>
      </c>
      <c r="P88" s="14">
        <v>1575755</v>
      </c>
      <c r="Q88" s="29">
        <v>1.0681914400000001</v>
      </c>
      <c r="R88" s="29">
        <v>8.2000000000000007E-3</v>
      </c>
      <c r="S88" s="18">
        <v>36.863798000000003</v>
      </c>
      <c r="T88" s="18">
        <v>30.849150000000002</v>
      </c>
      <c r="U88" s="29">
        <v>0.19496962000000001</v>
      </c>
      <c r="V88" s="29">
        <v>1.2300000000000001E-4</v>
      </c>
      <c r="W88" s="14">
        <v>435115</v>
      </c>
      <c r="X88" s="29">
        <v>1.2E-2</v>
      </c>
      <c r="Y88" s="14">
        <v>408017</v>
      </c>
      <c r="Z88" s="29">
        <v>6.6413899999999998E-2</v>
      </c>
    </row>
    <row r="89" spans="1:26" ht="13.9" customHeight="1" x14ac:dyDescent="0.25">
      <c r="A89" s="35"/>
      <c r="B89" s="9" t="s">
        <v>110</v>
      </c>
      <c r="C89" s="14">
        <v>146307</v>
      </c>
      <c r="D89" s="14">
        <v>382556</v>
      </c>
      <c r="E89" s="29">
        <v>-0.61755402999999998</v>
      </c>
      <c r="F89" s="14">
        <v>205305</v>
      </c>
      <c r="G89" s="29">
        <v>-0.28736758000000001</v>
      </c>
      <c r="H89" s="29">
        <v>4.0000000000000002E-4</v>
      </c>
      <c r="I89" s="18">
        <v>0.79340500000000003</v>
      </c>
      <c r="J89" s="18">
        <v>3.0555099999999999</v>
      </c>
      <c r="K89" s="29">
        <v>-0.74033643000000005</v>
      </c>
      <c r="L89" s="18">
        <v>0.71273900000000001</v>
      </c>
      <c r="M89" s="29">
        <v>0.11317736</v>
      </c>
      <c r="N89" s="29">
        <v>3.0000000000000001E-6</v>
      </c>
      <c r="O89" s="14">
        <v>146307</v>
      </c>
      <c r="P89" s="14">
        <v>382556</v>
      </c>
      <c r="Q89" s="29">
        <v>-0.61755402999999998</v>
      </c>
      <c r="R89" s="29">
        <v>4.0000000000000002E-4</v>
      </c>
      <c r="S89" s="18">
        <v>0.79340500000000003</v>
      </c>
      <c r="T89" s="18">
        <v>3.0555099999999999</v>
      </c>
      <c r="U89" s="29">
        <v>-0.74033643000000005</v>
      </c>
      <c r="V89" s="29">
        <v>3.0000000000000001E-6</v>
      </c>
      <c r="W89" s="14">
        <v>16477</v>
      </c>
      <c r="X89" s="29">
        <v>5.0000000000000001E-4</v>
      </c>
      <c r="Y89" s="14">
        <v>11293</v>
      </c>
      <c r="Z89" s="29">
        <v>0.45904542999999998</v>
      </c>
    </row>
    <row r="90" spans="1:26" ht="13.9" customHeight="1" x14ac:dyDescent="0.25">
      <c r="A90" s="35"/>
      <c r="B90" s="9" t="s">
        <v>111</v>
      </c>
      <c r="C90" s="14">
        <v>1831606</v>
      </c>
      <c r="D90" s="14">
        <v>4063600</v>
      </c>
      <c r="E90" s="29">
        <v>-0.54926518000000002</v>
      </c>
      <c r="F90" s="14">
        <v>2643585</v>
      </c>
      <c r="G90" s="29">
        <v>-0.30715070999999999</v>
      </c>
      <c r="H90" s="29">
        <v>4.5999999999999999E-3</v>
      </c>
      <c r="I90" s="18">
        <v>10.106558</v>
      </c>
      <c r="J90" s="18">
        <v>23.167072000000001</v>
      </c>
      <c r="K90" s="29">
        <v>-0.56375330999999995</v>
      </c>
      <c r="L90" s="18">
        <v>14.813228000000001</v>
      </c>
      <c r="M90" s="29">
        <v>-0.31773423000000001</v>
      </c>
      <c r="N90" s="29">
        <v>3.4E-5</v>
      </c>
      <c r="O90" s="14">
        <v>1831606</v>
      </c>
      <c r="P90" s="14">
        <v>4063600</v>
      </c>
      <c r="Q90" s="29">
        <v>-0.54926518000000002</v>
      </c>
      <c r="R90" s="29">
        <v>4.5999999999999999E-3</v>
      </c>
      <c r="S90" s="18">
        <v>10.106558</v>
      </c>
      <c r="T90" s="18">
        <v>23.167072000000001</v>
      </c>
      <c r="U90" s="29">
        <v>-0.56375330999999995</v>
      </c>
      <c r="V90" s="29">
        <v>3.4E-5</v>
      </c>
      <c r="W90" s="14">
        <v>412176</v>
      </c>
      <c r="X90" s="29">
        <v>1.14E-2</v>
      </c>
      <c r="Y90" s="14">
        <v>309257</v>
      </c>
      <c r="Z90" s="29">
        <v>0.33279440999999998</v>
      </c>
    </row>
    <row r="91" spans="1:26" ht="13.9" customHeight="1" x14ac:dyDescent="0.25">
      <c r="A91" s="35"/>
      <c r="B91" s="9" t="s">
        <v>112</v>
      </c>
      <c r="C91" s="14">
        <v>1222053</v>
      </c>
      <c r="D91" s="14">
        <v>1819359</v>
      </c>
      <c r="E91" s="29">
        <v>-0.32830574000000001</v>
      </c>
      <c r="F91" s="14">
        <v>2379442</v>
      </c>
      <c r="G91" s="29">
        <v>-0.48641193999999999</v>
      </c>
      <c r="H91" s="29">
        <v>3.0999999999999999E-3</v>
      </c>
      <c r="I91" s="18">
        <v>9.0706009999999999</v>
      </c>
      <c r="J91" s="18">
        <v>26.903542000000002</v>
      </c>
      <c r="K91" s="29">
        <v>-0.66284730999999997</v>
      </c>
      <c r="L91" s="18">
        <v>17.096164999999999</v>
      </c>
      <c r="M91" s="29">
        <v>-0.46943646999999999</v>
      </c>
      <c r="N91" s="29">
        <v>3.0000000000000001E-5</v>
      </c>
      <c r="O91" s="14">
        <v>1222053</v>
      </c>
      <c r="P91" s="14">
        <v>1819359</v>
      </c>
      <c r="Q91" s="29">
        <v>-0.32830574000000001</v>
      </c>
      <c r="R91" s="29">
        <v>3.0999999999999999E-3</v>
      </c>
      <c r="S91" s="18">
        <v>9.0706009999999999</v>
      </c>
      <c r="T91" s="18">
        <v>26.903542000000002</v>
      </c>
      <c r="U91" s="29">
        <v>-0.66284730999999997</v>
      </c>
      <c r="V91" s="29">
        <v>3.0000000000000001E-5</v>
      </c>
      <c r="W91" s="14">
        <v>106504</v>
      </c>
      <c r="X91" s="29">
        <v>2.8999999999999998E-3</v>
      </c>
      <c r="Y91" s="14">
        <v>95010</v>
      </c>
      <c r="Z91" s="29">
        <v>0.12097674</v>
      </c>
    </row>
    <row r="92" spans="1:26" ht="13.9" customHeight="1" x14ac:dyDescent="0.25">
      <c r="A92" s="35"/>
      <c r="B92" s="9" t="s">
        <v>113</v>
      </c>
      <c r="C92" s="14">
        <v>457653</v>
      </c>
      <c r="D92" s="14">
        <v>259078</v>
      </c>
      <c r="E92" s="29">
        <v>0.76646800999999998</v>
      </c>
      <c r="F92" s="14">
        <v>630322</v>
      </c>
      <c r="G92" s="29">
        <v>-0.27393777000000002</v>
      </c>
      <c r="H92" s="29">
        <v>1.1000000000000001E-3</v>
      </c>
      <c r="I92" s="18">
        <v>2.7536719999999999</v>
      </c>
      <c r="J92" s="18">
        <v>3.023002</v>
      </c>
      <c r="K92" s="29">
        <v>-8.9093500000000006E-2</v>
      </c>
      <c r="L92" s="18">
        <v>2.7760579999999999</v>
      </c>
      <c r="M92" s="29">
        <v>-8.064E-3</v>
      </c>
      <c r="N92" s="29">
        <v>9.0000000000000002E-6</v>
      </c>
      <c r="O92" s="14">
        <v>457653</v>
      </c>
      <c r="P92" s="14">
        <v>259078</v>
      </c>
      <c r="Q92" s="29">
        <v>0.76646800999999998</v>
      </c>
      <c r="R92" s="29">
        <v>1.1000000000000001E-3</v>
      </c>
      <c r="S92" s="18">
        <v>2.7536719999999999</v>
      </c>
      <c r="T92" s="18">
        <v>3.023002</v>
      </c>
      <c r="U92" s="29">
        <v>-8.9093500000000006E-2</v>
      </c>
      <c r="V92" s="29">
        <v>9.0000000000000002E-6</v>
      </c>
      <c r="W92" s="14">
        <v>35202</v>
      </c>
      <c r="X92" s="29">
        <v>1E-3</v>
      </c>
      <c r="Y92" s="14">
        <v>41032</v>
      </c>
      <c r="Z92" s="29">
        <v>-0.14208423000000001</v>
      </c>
    </row>
    <row r="93" spans="1:26" ht="13.9" customHeight="1" x14ac:dyDescent="0.25">
      <c r="A93" s="35"/>
      <c r="B93" s="9" t="s">
        <v>114</v>
      </c>
      <c r="C93" s="14">
        <v>140263</v>
      </c>
      <c r="D93" s="14">
        <v>351196</v>
      </c>
      <c r="E93" s="29">
        <v>-0.60061332999999995</v>
      </c>
      <c r="F93" s="14">
        <v>165595</v>
      </c>
      <c r="G93" s="29">
        <v>-0.15297563</v>
      </c>
      <c r="H93" s="29">
        <v>4.0000000000000002E-4</v>
      </c>
      <c r="I93" s="18">
        <v>0.73675100000000004</v>
      </c>
      <c r="J93" s="18">
        <v>2.2949350000000002</v>
      </c>
      <c r="K93" s="29">
        <v>-0.67896665</v>
      </c>
      <c r="L93" s="18">
        <v>0.685639</v>
      </c>
      <c r="M93" s="29">
        <v>7.4546249999999994E-2</v>
      </c>
      <c r="N93" s="29">
        <v>1.9999999999999999E-6</v>
      </c>
      <c r="O93" s="14">
        <v>140263</v>
      </c>
      <c r="P93" s="14">
        <v>351196</v>
      </c>
      <c r="Q93" s="29">
        <v>-0.60061332999999995</v>
      </c>
      <c r="R93" s="29">
        <v>4.0000000000000002E-4</v>
      </c>
      <c r="S93" s="18">
        <v>0.73675100000000004</v>
      </c>
      <c r="T93" s="18">
        <v>2.2949350000000002</v>
      </c>
      <c r="U93" s="29">
        <v>-0.67896665</v>
      </c>
      <c r="V93" s="29">
        <v>1.9999999999999999E-6</v>
      </c>
      <c r="W93" s="14">
        <v>21254</v>
      </c>
      <c r="X93" s="29">
        <v>5.9999999999999995E-4</v>
      </c>
      <c r="Y93" s="14">
        <v>13212</v>
      </c>
      <c r="Z93" s="29">
        <v>0.60868907000000005</v>
      </c>
    </row>
    <row r="94" spans="1:26" ht="13.9" customHeight="1" x14ac:dyDescent="0.25">
      <c r="A94" s="35"/>
      <c r="B94" s="9" t="s">
        <v>115</v>
      </c>
      <c r="C94" s="14">
        <v>341853</v>
      </c>
      <c r="D94" s="14">
        <v>315680</v>
      </c>
      <c r="E94" s="29">
        <v>8.2909910000000003E-2</v>
      </c>
      <c r="F94" s="14">
        <v>509435</v>
      </c>
      <c r="G94" s="29">
        <v>-0.32895658999999999</v>
      </c>
      <c r="H94" s="29">
        <v>8.9999999999999998E-4</v>
      </c>
      <c r="I94" s="18">
        <v>2.1633710000000002</v>
      </c>
      <c r="J94" s="18">
        <v>3.3443260000000001</v>
      </c>
      <c r="K94" s="29">
        <v>-0.35312219</v>
      </c>
      <c r="L94" s="18">
        <v>2.131535</v>
      </c>
      <c r="M94" s="29">
        <v>1.493567E-2</v>
      </c>
      <c r="N94" s="29">
        <v>6.9999999999999999E-6</v>
      </c>
      <c r="O94" s="14">
        <v>341853</v>
      </c>
      <c r="P94" s="14">
        <v>315680</v>
      </c>
      <c r="Q94" s="29">
        <v>8.2909910000000003E-2</v>
      </c>
      <c r="R94" s="29">
        <v>8.9999999999999998E-4</v>
      </c>
      <c r="S94" s="18">
        <v>2.1633710000000002</v>
      </c>
      <c r="T94" s="18">
        <v>3.3443260000000001</v>
      </c>
      <c r="U94" s="29">
        <v>-0.35312219</v>
      </c>
      <c r="V94" s="29">
        <v>6.9999999999999999E-6</v>
      </c>
      <c r="W94" s="14">
        <v>57812</v>
      </c>
      <c r="X94" s="29">
        <v>1.6000000000000001E-3</v>
      </c>
      <c r="Y94" s="14">
        <v>34840</v>
      </c>
      <c r="Z94" s="29">
        <v>0.65935706000000005</v>
      </c>
    </row>
    <row r="95" spans="1:26" ht="13.9" customHeight="1" x14ac:dyDescent="0.25">
      <c r="A95" s="35"/>
      <c r="B95" s="9" t="s">
        <v>116</v>
      </c>
      <c r="C95" s="14">
        <v>265026</v>
      </c>
      <c r="D95" s="14"/>
      <c r="E95" s="29"/>
      <c r="F95" s="14">
        <v>614793</v>
      </c>
      <c r="G95" s="29">
        <v>-0.56891831999999998</v>
      </c>
      <c r="H95" s="29">
        <v>6.9999999999999999E-4</v>
      </c>
      <c r="I95" s="18">
        <v>0.86119900000000005</v>
      </c>
      <c r="J95" s="18"/>
      <c r="K95" s="29"/>
      <c r="L95" s="18">
        <v>1.9321619999999999</v>
      </c>
      <c r="M95" s="29">
        <v>-0.55428226000000003</v>
      </c>
      <c r="N95" s="29">
        <v>3.0000000000000001E-6</v>
      </c>
      <c r="O95" s="14">
        <v>265026</v>
      </c>
      <c r="P95" s="14"/>
      <c r="Q95" s="29"/>
      <c r="R95" s="29">
        <v>6.9999999999999999E-4</v>
      </c>
      <c r="S95" s="18">
        <v>0.86119900000000005</v>
      </c>
      <c r="T95" s="18"/>
      <c r="U95" s="29"/>
      <c r="V95" s="29">
        <v>3.0000000000000001E-6</v>
      </c>
      <c r="W95" s="14">
        <v>61727</v>
      </c>
      <c r="X95" s="29">
        <v>1.6999999999999999E-3</v>
      </c>
      <c r="Y95" s="14">
        <v>51205</v>
      </c>
      <c r="Z95" s="29">
        <v>0.20548775</v>
      </c>
    </row>
    <row r="96" spans="1:26" ht="13.9" customHeight="1" x14ac:dyDescent="0.25">
      <c r="A96" s="35"/>
      <c r="B96" s="9" t="s">
        <v>117</v>
      </c>
      <c r="C96" s="14">
        <v>425573</v>
      </c>
      <c r="D96" s="14"/>
      <c r="E96" s="29"/>
      <c r="F96" s="14">
        <v>613737</v>
      </c>
      <c r="G96" s="29">
        <v>-0.30658734999999998</v>
      </c>
      <c r="H96" s="29">
        <v>1.1000000000000001E-3</v>
      </c>
      <c r="I96" s="18">
        <v>0.91525900000000004</v>
      </c>
      <c r="J96" s="18"/>
      <c r="K96" s="29"/>
      <c r="L96" s="18">
        <v>1.406938</v>
      </c>
      <c r="M96" s="29">
        <v>-0.34946704000000001</v>
      </c>
      <c r="N96" s="29">
        <v>3.0000000000000001E-6</v>
      </c>
      <c r="O96" s="14">
        <v>425573</v>
      </c>
      <c r="P96" s="14"/>
      <c r="Q96" s="29"/>
      <c r="R96" s="29">
        <v>1.1000000000000001E-3</v>
      </c>
      <c r="S96" s="18">
        <v>0.91525900000000004</v>
      </c>
      <c r="T96" s="18"/>
      <c r="U96" s="29"/>
      <c r="V96" s="29">
        <v>3.0000000000000001E-6</v>
      </c>
      <c r="W96" s="14">
        <v>21414</v>
      </c>
      <c r="X96" s="29">
        <v>5.9999999999999995E-4</v>
      </c>
      <c r="Y96" s="14">
        <v>19557</v>
      </c>
      <c r="Z96" s="29">
        <v>9.4953209999999996E-2</v>
      </c>
    </row>
    <row r="97" spans="1:26" ht="13.9" customHeight="1" x14ac:dyDescent="0.25">
      <c r="A97" s="35"/>
      <c r="B97" s="9" t="s">
        <v>118</v>
      </c>
      <c r="C97" s="14">
        <v>444298</v>
      </c>
      <c r="D97" s="14"/>
      <c r="E97" s="29"/>
      <c r="F97" s="14">
        <v>931208</v>
      </c>
      <c r="G97" s="29">
        <v>-0.52287996000000003</v>
      </c>
      <c r="H97" s="29">
        <v>1.1000000000000001E-3</v>
      </c>
      <c r="I97" s="18">
        <v>3.4334560000000001</v>
      </c>
      <c r="J97" s="18"/>
      <c r="K97" s="29"/>
      <c r="L97" s="18">
        <v>6.6118959999999998</v>
      </c>
      <c r="M97" s="29">
        <v>-0.48071534999999999</v>
      </c>
      <c r="N97" s="29">
        <v>1.1E-5</v>
      </c>
      <c r="O97" s="14">
        <v>444298</v>
      </c>
      <c r="P97" s="14"/>
      <c r="Q97" s="29"/>
      <c r="R97" s="29">
        <v>1.1000000000000001E-3</v>
      </c>
      <c r="S97" s="18">
        <v>3.4334560000000001</v>
      </c>
      <c r="T97" s="18"/>
      <c r="U97" s="29"/>
      <c r="V97" s="29">
        <v>1.1E-5</v>
      </c>
      <c r="W97" s="14">
        <v>73569</v>
      </c>
      <c r="X97" s="29">
        <v>2E-3</v>
      </c>
      <c r="Y97" s="14">
        <v>58404</v>
      </c>
      <c r="Z97" s="29">
        <v>0.25965686999999998</v>
      </c>
    </row>
    <row r="98" spans="1:26" ht="13.9" customHeight="1" x14ac:dyDescent="0.25">
      <c r="A98" s="11"/>
      <c r="B98" s="13" t="s">
        <v>135</v>
      </c>
      <c r="C98" s="15">
        <v>118068991</v>
      </c>
      <c r="D98" s="15">
        <v>162360913</v>
      </c>
      <c r="E98" s="30">
        <v>-0.27279916999999998</v>
      </c>
      <c r="F98" s="15">
        <v>209622083</v>
      </c>
      <c r="G98" s="30">
        <v>-0.43675309000000001</v>
      </c>
      <c r="H98" s="30">
        <v>0.29659999999999997</v>
      </c>
      <c r="I98" s="19">
        <v>59695.217892000001</v>
      </c>
      <c r="J98" s="19">
        <v>86540.217254000003</v>
      </c>
      <c r="K98" s="30">
        <v>-0.31020259</v>
      </c>
      <c r="L98" s="19">
        <v>106267.13248299999</v>
      </c>
      <c r="M98" s="30">
        <v>-0.43825323999999999</v>
      </c>
      <c r="N98" s="30">
        <v>0.19875300000000001</v>
      </c>
      <c r="O98" s="15">
        <v>118068991</v>
      </c>
      <c r="P98" s="15">
        <v>162360913</v>
      </c>
      <c r="Q98" s="30">
        <v>-0.27279916999999998</v>
      </c>
      <c r="R98" s="30">
        <v>0.29659999999999997</v>
      </c>
      <c r="S98" s="19">
        <v>59695.217892000001</v>
      </c>
      <c r="T98" s="19">
        <v>86540.217254000003</v>
      </c>
      <c r="U98" s="30">
        <v>-0.31020259</v>
      </c>
      <c r="V98" s="30">
        <v>0.19875300000000001</v>
      </c>
      <c r="W98" s="15">
        <v>12396846</v>
      </c>
      <c r="X98" s="30">
        <v>0.34250000000000003</v>
      </c>
      <c r="Y98" s="15">
        <v>12239768</v>
      </c>
      <c r="Z98" s="30">
        <v>1.283341E-2</v>
      </c>
    </row>
    <row r="99" spans="1:26" ht="13.9" customHeight="1" x14ac:dyDescent="0.25">
      <c r="A99" s="35" t="s">
        <v>119</v>
      </c>
      <c r="B99" s="9" t="s">
        <v>120</v>
      </c>
      <c r="C99" s="14">
        <v>1074524</v>
      </c>
      <c r="D99" s="14">
        <v>1274370</v>
      </c>
      <c r="E99" s="29">
        <v>-0.15679999999999999</v>
      </c>
      <c r="F99" s="14">
        <v>1818647</v>
      </c>
      <c r="G99" s="29">
        <v>-0.40920000000000001</v>
      </c>
      <c r="H99" s="29">
        <v>2.7000000000000001E-3</v>
      </c>
      <c r="I99" s="18">
        <v>10743.43586</v>
      </c>
      <c r="J99" s="18">
        <v>12857.463838</v>
      </c>
      <c r="K99" s="29">
        <v>-0.16439999999999999</v>
      </c>
      <c r="L99" s="18">
        <v>18142.651711999999</v>
      </c>
      <c r="M99" s="29">
        <v>-0.4078</v>
      </c>
      <c r="N99" s="29">
        <v>3.5770000000000003E-2</v>
      </c>
      <c r="O99" s="14">
        <v>1074524</v>
      </c>
      <c r="P99" s="14">
        <v>1274370</v>
      </c>
      <c r="Q99" s="29">
        <v>-0.15679999999999999</v>
      </c>
      <c r="R99" s="29">
        <v>2.7000000000000001E-3</v>
      </c>
      <c r="S99" s="18">
        <v>10743.43586</v>
      </c>
      <c r="T99" s="18">
        <v>12857.463838</v>
      </c>
      <c r="U99" s="29">
        <v>-0.16439999999999999</v>
      </c>
      <c r="V99" s="29">
        <v>3.5770000000000003E-2</v>
      </c>
      <c r="W99" s="14">
        <v>184658</v>
      </c>
      <c r="X99" s="29">
        <v>5.1000000000000004E-3</v>
      </c>
      <c r="Y99" s="14">
        <v>162940</v>
      </c>
      <c r="Z99" s="29">
        <v>0.1333</v>
      </c>
    </row>
    <row r="100" spans="1:26" ht="13.9" customHeight="1" x14ac:dyDescent="0.25">
      <c r="A100" s="35"/>
      <c r="B100" s="9" t="s">
        <v>121</v>
      </c>
      <c r="C100" s="14">
        <v>622666</v>
      </c>
      <c r="D100" s="14">
        <v>268359</v>
      </c>
      <c r="E100" s="29">
        <v>1.3203</v>
      </c>
      <c r="F100" s="14">
        <v>1021583</v>
      </c>
      <c r="G100" s="29">
        <v>-0.39050000000000001</v>
      </c>
      <c r="H100" s="29">
        <v>1.6000000000000001E-3</v>
      </c>
      <c r="I100" s="18">
        <v>12557.94593</v>
      </c>
      <c r="J100" s="18">
        <v>5431.3419560000002</v>
      </c>
      <c r="K100" s="29">
        <v>1.3121</v>
      </c>
      <c r="L100" s="18">
        <v>20584.601029000001</v>
      </c>
      <c r="M100" s="29">
        <v>-0.38990000000000002</v>
      </c>
      <c r="N100" s="29">
        <v>4.1811000000000001E-2</v>
      </c>
      <c r="O100" s="14">
        <v>622666</v>
      </c>
      <c r="P100" s="14">
        <v>268359</v>
      </c>
      <c r="Q100" s="29">
        <v>1.3203</v>
      </c>
      <c r="R100" s="29">
        <v>1.6000000000000001E-3</v>
      </c>
      <c r="S100" s="18">
        <v>12557.94593</v>
      </c>
      <c r="T100" s="18">
        <v>5431.3419560000002</v>
      </c>
      <c r="U100" s="29">
        <v>1.3121</v>
      </c>
      <c r="V100" s="29">
        <v>4.1811000000000001E-2</v>
      </c>
      <c r="W100" s="14">
        <v>48891</v>
      </c>
      <c r="X100" s="29">
        <v>1.4E-3</v>
      </c>
      <c r="Y100" s="14">
        <v>44027</v>
      </c>
      <c r="Z100" s="29">
        <v>0.1105</v>
      </c>
    </row>
    <row r="101" spans="1:26" ht="13.9" customHeight="1" x14ac:dyDescent="0.25">
      <c r="A101" s="35"/>
      <c r="B101" s="9" t="s">
        <v>122</v>
      </c>
      <c r="C101" s="14">
        <v>793209</v>
      </c>
      <c r="D101" s="14">
        <v>675832</v>
      </c>
      <c r="E101" s="29">
        <v>0.17369999999999999</v>
      </c>
      <c r="F101" s="14">
        <v>1219596</v>
      </c>
      <c r="G101" s="29">
        <v>-0.34960000000000002</v>
      </c>
      <c r="H101" s="29">
        <v>2E-3</v>
      </c>
      <c r="I101" s="18">
        <v>7999.8037789999998</v>
      </c>
      <c r="J101" s="18">
        <v>6895.0124859999996</v>
      </c>
      <c r="K101" s="29">
        <v>0.16020000000000001</v>
      </c>
      <c r="L101" s="18">
        <v>12285.641614</v>
      </c>
      <c r="M101" s="29">
        <v>-0.3488</v>
      </c>
      <c r="N101" s="29">
        <v>2.6634999999999999E-2</v>
      </c>
      <c r="O101" s="14">
        <v>793209</v>
      </c>
      <c r="P101" s="14">
        <v>675832</v>
      </c>
      <c r="Q101" s="29">
        <v>0.17369999999999999</v>
      </c>
      <c r="R101" s="29">
        <v>2E-3</v>
      </c>
      <c r="S101" s="18">
        <v>7999.8037789999998</v>
      </c>
      <c r="T101" s="18">
        <v>6895.0124859999996</v>
      </c>
      <c r="U101" s="29">
        <v>0.16020000000000001</v>
      </c>
      <c r="V101" s="29">
        <v>2.6634999999999999E-2</v>
      </c>
      <c r="W101" s="14">
        <v>107461</v>
      </c>
      <c r="X101" s="29">
        <v>3.0000000000000001E-3</v>
      </c>
      <c r="Y101" s="14">
        <v>93502</v>
      </c>
      <c r="Z101" s="29">
        <v>0.14929999999999999</v>
      </c>
    </row>
    <row r="102" spans="1:26" ht="13.9" customHeight="1" x14ac:dyDescent="0.25">
      <c r="A102" s="35"/>
      <c r="B102" s="9" t="s">
        <v>123</v>
      </c>
      <c r="C102" s="14">
        <v>1441547</v>
      </c>
      <c r="D102" s="14">
        <v>1894001</v>
      </c>
      <c r="E102" s="29">
        <v>-0.2389</v>
      </c>
      <c r="F102" s="14">
        <v>2113456</v>
      </c>
      <c r="G102" s="29">
        <v>-0.31790000000000002</v>
      </c>
      <c r="H102" s="29">
        <v>3.5999999999999999E-3</v>
      </c>
      <c r="I102" s="18">
        <v>17637.120674999998</v>
      </c>
      <c r="J102" s="18">
        <v>27199.307919999999</v>
      </c>
      <c r="K102" s="29">
        <v>-0.35160000000000002</v>
      </c>
      <c r="L102" s="18">
        <v>24922.371927</v>
      </c>
      <c r="M102" s="29">
        <v>-0.2923</v>
      </c>
      <c r="N102" s="29">
        <v>5.8722000000000003E-2</v>
      </c>
      <c r="O102" s="14">
        <v>1441547</v>
      </c>
      <c r="P102" s="14">
        <v>1894001</v>
      </c>
      <c r="Q102" s="29">
        <v>-0.2389</v>
      </c>
      <c r="R102" s="29">
        <v>3.5999999999999999E-3</v>
      </c>
      <c r="S102" s="18">
        <v>17637.120674999998</v>
      </c>
      <c r="T102" s="18">
        <v>27199.307919999999</v>
      </c>
      <c r="U102" s="29">
        <v>-0.35160000000000002</v>
      </c>
      <c r="V102" s="29">
        <v>5.8722000000000003E-2</v>
      </c>
      <c r="W102" s="14">
        <v>225333</v>
      </c>
      <c r="X102" s="29">
        <v>6.1999999999999998E-3</v>
      </c>
      <c r="Y102" s="14">
        <v>197214</v>
      </c>
      <c r="Z102" s="29">
        <v>0.1426</v>
      </c>
    </row>
    <row r="103" spans="1:26" ht="13.9" customHeight="1" x14ac:dyDescent="0.25">
      <c r="A103" s="35"/>
      <c r="B103" s="9" t="s">
        <v>124</v>
      </c>
      <c r="C103" s="14">
        <v>1581329</v>
      </c>
      <c r="D103" s="14">
        <v>2776523</v>
      </c>
      <c r="E103" s="29">
        <v>-0.43049999999999999</v>
      </c>
      <c r="F103" s="14">
        <v>2070066</v>
      </c>
      <c r="G103" s="29">
        <v>-0.2361</v>
      </c>
      <c r="H103" s="29">
        <v>4.0000000000000001E-3</v>
      </c>
      <c r="I103" s="18">
        <v>85.396718000000007</v>
      </c>
      <c r="J103" s="18">
        <v>174.88771</v>
      </c>
      <c r="K103" s="29">
        <v>-0.51170000000000004</v>
      </c>
      <c r="L103" s="18">
        <v>120.119046</v>
      </c>
      <c r="M103" s="29">
        <v>-0.28910000000000002</v>
      </c>
      <c r="N103" s="29">
        <v>2.8400000000000002E-4</v>
      </c>
      <c r="O103" s="14">
        <v>1581329</v>
      </c>
      <c r="P103" s="14">
        <v>2776523</v>
      </c>
      <c r="Q103" s="29">
        <v>-0.43049999999999999</v>
      </c>
      <c r="R103" s="29">
        <v>4.0000000000000001E-3</v>
      </c>
      <c r="S103" s="18">
        <v>85.396718000000007</v>
      </c>
      <c r="T103" s="18">
        <v>174.88771</v>
      </c>
      <c r="U103" s="29">
        <v>-0.51170000000000004</v>
      </c>
      <c r="V103" s="29">
        <v>2.8400000000000002E-4</v>
      </c>
      <c r="W103" s="14">
        <v>132636</v>
      </c>
      <c r="X103" s="29">
        <v>3.7000000000000002E-3</v>
      </c>
      <c r="Y103" s="14">
        <v>144486</v>
      </c>
      <c r="Z103" s="29">
        <v>-8.2000000000000003E-2</v>
      </c>
    </row>
    <row r="104" spans="1:26" ht="13.9" customHeight="1" x14ac:dyDescent="0.25">
      <c r="A104" s="35"/>
      <c r="B104" s="9" t="s">
        <v>125</v>
      </c>
      <c r="C104" s="14">
        <v>1015007</v>
      </c>
      <c r="D104" s="14">
        <v>1142050</v>
      </c>
      <c r="E104" s="29">
        <v>-0.11119999999999999</v>
      </c>
      <c r="F104" s="14">
        <v>1476547</v>
      </c>
      <c r="G104" s="29">
        <v>-0.31259999999999999</v>
      </c>
      <c r="H104" s="29">
        <v>2.5999999999999999E-3</v>
      </c>
      <c r="I104" s="18">
        <v>8467.2457439999998</v>
      </c>
      <c r="J104" s="18">
        <v>10972.862352</v>
      </c>
      <c r="K104" s="29">
        <v>-0.2283</v>
      </c>
      <c r="L104" s="18">
        <v>11797.674197</v>
      </c>
      <c r="M104" s="29">
        <v>-0.2823</v>
      </c>
      <c r="N104" s="29">
        <v>2.8191000000000001E-2</v>
      </c>
      <c r="O104" s="14">
        <v>1015007</v>
      </c>
      <c r="P104" s="14">
        <v>1142050</v>
      </c>
      <c r="Q104" s="29">
        <v>-0.11119999999999999</v>
      </c>
      <c r="R104" s="29">
        <v>2.5999999999999999E-3</v>
      </c>
      <c r="S104" s="18">
        <v>8467.2457439999998</v>
      </c>
      <c r="T104" s="18">
        <v>10972.862352</v>
      </c>
      <c r="U104" s="29">
        <v>-0.2283</v>
      </c>
      <c r="V104" s="29">
        <v>2.8191000000000001E-2</v>
      </c>
      <c r="W104" s="14">
        <v>126619</v>
      </c>
      <c r="X104" s="29">
        <v>3.5000000000000001E-3</v>
      </c>
      <c r="Y104" s="14">
        <v>118796</v>
      </c>
      <c r="Z104" s="29">
        <v>6.59E-2</v>
      </c>
    </row>
    <row r="105" spans="1:26" ht="13.9" customHeight="1" x14ac:dyDescent="0.25">
      <c r="A105" s="35"/>
      <c r="B105" s="9" t="s">
        <v>126</v>
      </c>
      <c r="C105" s="14">
        <v>1074732</v>
      </c>
      <c r="D105" s="14">
        <v>1683461</v>
      </c>
      <c r="E105" s="29">
        <v>-0.36159999999999998</v>
      </c>
      <c r="F105" s="14">
        <v>1729943</v>
      </c>
      <c r="G105" s="29">
        <v>-0.37869999999999998</v>
      </c>
      <c r="H105" s="29">
        <v>2.7000000000000001E-3</v>
      </c>
      <c r="I105" s="18">
        <v>13126.661983</v>
      </c>
      <c r="J105" s="18">
        <v>23608.501960000001</v>
      </c>
      <c r="K105" s="29">
        <v>-0.44400000000000001</v>
      </c>
      <c r="L105" s="18">
        <v>20939.630874999999</v>
      </c>
      <c r="M105" s="29">
        <v>-0.37309999999999999</v>
      </c>
      <c r="N105" s="29">
        <v>4.3705000000000001E-2</v>
      </c>
      <c r="O105" s="14">
        <v>1074732</v>
      </c>
      <c r="P105" s="14">
        <v>1683461</v>
      </c>
      <c r="Q105" s="29">
        <v>-0.36159999999999998</v>
      </c>
      <c r="R105" s="29">
        <v>2.7000000000000001E-3</v>
      </c>
      <c r="S105" s="18">
        <v>13126.661983</v>
      </c>
      <c r="T105" s="18">
        <v>23608.501960000001</v>
      </c>
      <c r="U105" s="29">
        <v>-0.44400000000000001</v>
      </c>
      <c r="V105" s="29">
        <v>4.3705000000000001E-2</v>
      </c>
      <c r="W105" s="14">
        <v>287703</v>
      </c>
      <c r="X105" s="29">
        <v>7.9000000000000008E-3</v>
      </c>
      <c r="Y105" s="14">
        <v>308286</v>
      </c>
      <c r="Z105" s="29">
        <v>-6.6799999999999998E-2</v>
      </c>
    </row>
    <row r="106" spans="1:26" ht="13.9" customHeight="1" x14ac:dyDescent="0.25">
      <c r="A106" s="35"/>
      <c r="B106" s="9" t="s">
        <v>127</v>
      </c>
      <c r="C106" s="14">
        <v>691599</v>
      </c>
      <c r="D106" s="14">
        <v>0</v>
      </c>
      <c r="E106" s="29">
        <v>0</v>
      </c>
      <c r="F106" s="14">
        <v>1110047</v>
      </c>
      <c r="G106" s="29">
        <v>-0.377</v>
      </c>
      <c r="H106" s="29">
        <v>1.6999999999999999E-3</v>
      </c>
      <c r="I106" s="18">
        <v>9084.3377519999995</v>
      </c>
      <c r="J106" s="18">
        <v>0</v>
      </c>
      <c r="K106" s="29">
        <v>0</v>
      </c>
      <c r="L106" s="18">
        <v>14369.788903999999</v>
      </c>
      <c r="M106" s="29">
        <v>-0.36780000000000002</v>
      </c>
      <c r="N106" s="29">
        <v>3.0245999999999999E-2</v>
      </c>
      <c r="O106" s="14">
        <v>691599</v>
      </c>
      <c r="P106" s="14">
        <v>0</v>
      </c>
      <c r="Q106" s="29">
        <v>0</v>
      </c>
      <c r="R106" s="29">
        <v>1.6999999999999999E-3</v>
      </c>
      <c r="S106" s="18">
        <v>9084.3377519999995</v>
      </c>
      <c r="T106" s="18">
        <v>0</v>
      </c>
      <c r="U106" s="29">
        <v>0</v>
      </c>
      <c r="V106" s="29">
        <v>3.0245999999999999E-2</v>
      </c>
      <c r="W106" s="14">
        <v>140234</v>
      </c>
      <c r="X106" s="29">
        <v>3.8999999999999998E-3</v>
      </c>
      <c r="Y106" s="14">
        <v>131664</v>
      </c>
      <c r="Z106" s="29">
        <v>6.5100000000000005E-2</v>
      </c>
    </row>
    <row r="107" spans="1:26" ht="13.9" customHeight="1" x14ac:dyDescent="0.25">
      <c r="A107" s="35"/>
      <c r="B107" s="9" t="s">
        <v>128</v>
      </c>
      <c r="C107" s="14">
        <v>808288</v>
      </c>
      <c r="D107" s="14">
        <v>0</v>
      </c>
      <c r="E107" s="29">
        <v>0</v>
      </c>
      <c r="F107" s="14">
        <v>1170114</v>
      </c>
      <c r="G107" s="29">
        <v>-0.30919999999999997</v>
      </c>
      <c r="H107" s="29">
        <v>2E-3</v>
      </c>
      <c r="I107" s="18">
        <v>53.258825999999999</v>
      </c>
      <c r="J107" s="18">
        <v>0</v>
      </c>
      <c r="K107" s="29">
        <v>0</v>
      </c>
      <c r="L107" s="18">
        <v>85.095803000000004</v>
      </c>
      <c r="M107" s="29">
        <v>-0.37409999999999999</v>
      </c>
      <c r="N107" s="29">
        <v>1.7699999999999999E-4</v>
      </c>
      <c r="O107" s="14">
        <v>808288</v>
      </c>
      <c r="P107" s="14">
        <v>0</v>
      </c>
      <c r="Q107" s="29">
        <v>0</v>
      </c>
      <c r="R107" s="29">
        <v>2E-3</v>
      </c>
      <c r="S107" s="18">
        <v>53.258825999999999</v>
      </c>
      <c r="T107" s="18">
        <v>0</v>
      </c>
      <c r="U107" s="29">
        <v>0</v>
      </c>
      <c r="V107" s="29">
        <v>1.7699999999999999E-4</v>
      </c>
      <c r="W107" s="14">
        <v>57996</v>
      </c>
      <c r="X107" s="29">
        <v>1.6000000000000001E-3</v>
      </c>
      <c r="Y107" s="14">
        <v>66250</v>
      </c>
      <c r="Z107" s="29">
        <v>-0.1246</v>
      </c>
    </row>
    <row r="108" spans="1:26" ht="13.9" customHeight="1" x14ac:dyDescent="0.25">
      <c r="A108" s="35"/>
      <c r="B108" s="9" t="s">
        <v>129</v>
      </c>
      <c r="C108" s="14">
        <v>586406</v>
      </c>
      <c r="D108" s="14">
        <v>0</v>
      </c>
      <c r="E108" s="29">
        <v>0</v>
      </c>
      <c r="F108" s="14">
        <v>200627</v>
      </c>
      <c r="G108" s="29">
        <v>1.9229000000000001</v>
      </c>
      <c r="H108" s="29">
        <v>1.5E-3</v>
      </c>
      <c r="I108" s="18">
        <v>18.764513999999998</v>
      </c>
      <c r="J108" s="18">
        <v>0</v>
      </c>
      <c r="K108" s="29">
        <v>0</v>
      </c>
      <c r="L108" s="18">
        <v>7.9075769999999999</v>
      </c>
      <c r="M108" s="29">
        <v>1.373</v>
      </c>
      <c r="N108" s="29">
        <v>6.2000000000000003E-5</v>
      </c>
      <c r="O108" s="14">
        <v>586406</v>
      </c>
      <c r="P108" s="14">
        <v>0</v>
      </c>
      <c r="Q108" s="29">
        <v>0</v>
      </c>
      <c r="R108" s="29">
        <v>1.5E-3</v>
      </c>
      <c r="S108" s="18">
        <v>18.764513999999998</v>
      </c>
      <c r="T108" s="18">
        <v>0</v>
      </c>
      <c r="U108" s="29">
        <v>0</v>
      </c>
      <c r="V108" s="29">
        <v>6.2000000000000003E-5</v>
      </c>
      <c r="W108" s="14">
        <v>33223</v>
      </c>
      <c r="X108" s="29">
        <v>8.9999999999999998E-4</v>
      </c>
      <c r="Y108" s="14">
        <v>26284</v>
      </c>
      <c r="Z108" s="29">
        <v>0.26400000000000001</v>
      </c>
    </row>
    <row r="109" spans="1:26" ht="13.9" customHeight="1" x14ac:dyDescent="0.25">
      <c r="A109" s="11"/>
      <c r="B109" s="13" t="s">
        <v>135</v>
      </c>
      <c r="C109" s="15">
        <v>9689307</v>
      </c>
      <c r="D109" s="15">
        <v>9714596</v>
      </c>
      <c r="E109" s="30">
        <v>-2.5999999999999999E-3</v>
      </c>
      <c r="F109" s="15">
        <v>13930626</v>
      </c>
      <c r="G109" s="30">
        <v>-0.30449999999999999</v>
      </c>
      <c r="H109" s="30">
        <v>2.4299999999999999E-2</v>
      </c>
      <c r="I109" s="19">
        <v>79773.971780000007</v>
      </c>
      <c r="J109" s="19">
        <v>87139.378221000006</v>
      </c>
      <c r="K109" s="30">
        <v>-8.4500000000000006E-2</v>
      </c>
      <c r="L109" s="19">
        <v>123255.482685</v>
      </c>
      <c r="M109" s="30">
        <v>-0.3528</v>
      </c>
      <c r="N109" s="30">
        <v>0.26560400000000001</v>
      </c>
      <c r="O109" s="15">
        <v>9689307</v>
      </c>
      <c r="P109" s="15">
        <v>9714596</v>
      </c>
      <c r="Q109" s="30">
        <v>-2.5999999999999999E-3</v>
      </c>
      <c r="R109" s="30">
        <v>2.4299999999999999E-2</v>
      </c>
      <c r="S109" s="19">
        <v>79773.971780000007</v>
      </c>
      <c r="T109" s="19">
        <v>87139.378221000006</v>
      </c>
      <c r="U109" s="30">
        <v>-8.4500000000000006E-2</v>
      </c>
      <c r="V109" s="30">
        <v>0.26560400000000001</v>
      </c>
      <c r="W109" s="15">
        <v>1344754</v>
      </c>
      <c r="X109" s="30">
        <v>3.7199999999999997E-2</v>
      </c>
      <c r="Y109" s="15">
        <v>1293449</v>
      </c>
      <c r="Z109" s="30">
        <v>3.9699999999999999E-2</v>
      </c>
    </row>
    <row r="110" spans="1:26" ht="13.9" customHeight="1" x14ac:dyDescent="0.25">
      <c r="A110" s="35" t="s">
        <v>130</v>
      </c>
      <c r="B110" s="9" t="s">
        <v>131</v>
      </c>
      <c r="C110" s="14">
        <v>540021</v>
      </c>
      <c r="D110" s="14">
        <v>0</v>
      </c>
      <c r="E110" s="29"/>
      <c r="F110" s="14">
        <v>177836</v>
      </c>
      <c r="G110" s="29">
        <v>2.0366</v>
      </c>
      <c r="H110" s="29">
        <v>1.4E-3</v>
      </c>
      <c r="I110" s="18">
        <v>481.182727</v>
      </c>
      <c r="J110" s="18">
        <v>0</v>
      </c>
      <c r="K110" s="29"/>
      <c r="L110" s="18">
        <v>157.602351</v>
      </c>
      <c r="M110" s="29">
        <v>2.0531000000000001</v>
      </c>
      <c r="N110" s="29">
        <v>1.6019999999999999E-3</v>
      </c>
      <c r="O110" s="14">
        <v>540021</v>
      </c>
      <c r="P110" s="14">
        <v>0</v>
      </c>
      <c r="Q110" s="29"/>
      <c r="R110" s="29">
        <v>1.4E-3</v>
      </c>
      <c r="S110" s="18">
        <v>481.182727</v>
      </c>
      <c r="T110" s="18">
        <v>0</v>
      </c>
      <c r="U110" s="29"/>
      <c r="V110" s="29">
        <v>1.6019999999999999E-3</v>
      </c>
      <c r="W110" s="14">
        <v>135947</v>
      </c>
      <c r="X110" s="29">
        <v>3.8E-3</v>
      </c>
      <c r="Y110" s="14">
        <v>9564</v>
      </c>
      <c r="Z110" s="29">
        <v>13.214499999999999</v>
      </c>
    </row>
    <row r="111" spans="1:26" ht="13.9" customHeight="1" x14ac:dyDescent="0.25">
      <c r="A111" s="35"/>
      <c r="B111" s="9" t="s">
        <v>132</v>
      </c>
      <c r="C111" s="14">
        <v>46535</v>
      </c>
      <c r="D111" s="14">
        <v>0</v>
      </c>
      <c r="E111" s="29"/>
      <c r="F111" s="14">
        <v>15800</v>
      </c>
      <c r="G111" s="29">
        <v>1.9453</v>
      </c>
      <c r="H111" s="29">
        <v>1E-4</v>
      </c>
      <c r="I111" s="18">
        <v>1.9130940000000001</v>
      </c>
      <c r="J111" s="18">
        <v>0</v>
      </c>
      <c r="K111" s="29"/>
      <c r="L111" s="18">
        <v>0.79647299999999999</v>
      </c>
      <c r="M111" s="29">
        <v>1.4019999999999999</v>
      </c>
      <c r="N111" s="29">
        <v>6.0000000000000002E-6</v>
      </c>
      <c r="O111" s="14">
        <v>46535</v>
      </c>
      <c r="P111" s="14">
        <v>0</v>
      </c>
      <c r="Q111" s="29"/>
      <c r="R111" s="29">
        <v>1E-4</v>
      </c>
      <c r="S111" s="18">
        <v>1.9130940000000001</v>
      </c>
      <c r="T111" s="18">
        <v>0</v>
      </c>
      <c r="U111" s="29"/>
      <c r="V111" s="29">
        <v>6.0000000000000002E-6</v>
      </c>
      <c r="W111" s="14">
        <v>10951</v>
      </c>
      <c r="X111" s="29">
        <v>2.9999999999999997E-4</v>
      </c>
      <c r="Y111" s="14">
        <v>5637</v>
      </c>
      <c r="Z111" s="29">
        <v>0.94269999999999998</v>
      </c>
    </row>
    <row r="112" spans="1:26" ht="13.9" customHeight="1" x14ac:dyDescent="0.25">
      <c r="A112" s="11"/>
      <c r="B112" s="13" t="s">
        <v>135</v>
      </c>
      <c r="C112" s="15">
        <v>586556</v>
      </c>
      <c r="D112" s="15">
        <v>0</v>
      </c>
      <c r="E112" s="30"/>
      <c r="F112" s="15">
        <v>193636</v>
      </c>
      <c r="G112" s="30">
        <v>2.0291999999999999</v>
      </c>
      <c r="H112" s="30">
        <v>1.5E-3</v>
      </c>
      <c r="I112" s="19">
        <v>483.095821</v>
      </c>
      <c r="J112" s="19">
        <v>0</v>
      </c>
      <c r="K112" s="30"/>
      <c r="L112" s="19">
        <v>158.39882399999999</v>
      </c>
      <c r="M112" s="30">
        <v>2.0499000000000001</v>
      </c>
      <c r="N112" s="30">
        <v>1.6080000000000001E-3</v>
      </c>
      <c r="O112" s="15">
        <v>586556</v>
      </c>
      <c r="P112" s="15">
        <v>0</v>
      </c>
      <c r="Q112" s="30"/>
      <c r="R112" s="30">
        <v>1.5E-3</v>
      </c>
      <c r="S112" s="19">
        <v>483.095821</v>
      </c>
      <c r="T112" s="19">
        <v>0</v>
      </c>
      <c r="U112" s="30"/>
      <c r="V112" s="30">
        <v>1.6080000000000001E-3</v>
      </c>
      <c r="W112" s="15">
        <v>146898</v>
      </c>
      <c r="X112" s="30">
        <v>4.1000000000000003E-3</v>
      </c>
      <c r="Y112" s="15">
        <v>15201</v>
      </c>
      <c r="Z112" s="30">
        <v>8.6637000000000004</v>
      </c>
    </row>
    <row r="113" spans="1:26" ht="15" customHeight="1" x14ac:dyDescent="0.25">
      <c r="A113" s="36" t="s">
        <v>133</v>
      </c>
      <c r="B113" s="37"/>
      <c r="C113" s="16">
        <f>SUM(C27,C33,C65,C98,C109,C112)</f>
        <v>398020127</v>
      </c>
      <c r="D113" s="16">
        <f>SUM(D27,D33,D65,D98,D109,D112)</f>
        <v>443107400</v>
      </c>
      <c r="E113" s="30">
        <f>IFERROR((C113-D113)/ABS(D113),"-")</f>
        <v>-0.10175247129702641</v>
      </c>
      <c r="F113" s="17">
        <f>SUM(F27,F33,F65,F98,F109,F112)</f>
        <v>661738710</v>
      </c>
      <c r="G113" s="30">
        <f>IFERROR((C113-F113)/ABS(F113),"-")</f>
        <v>-0.3985237360528599</v>
      </c>
      <c r="H113" s="31">
        <f>IFERROR(C113/C113,"-")</f>
        <v>1</v>
      </c>
      <c r="I113" s="20">
        <f>SUM(I27,I33,I65,I98,I109,I112)</f>
        <v>300349.03533700004</v>
      </c>
      <c r="J113" s="20">
        <f>SUM(J27,J33,J65,J98,J109,J112)</f>
        <v>366478.60159900005</v>
      </c>
      <c r="K113" s="32">
        <f>IFERROR((I113-J113)/ABS(J113),"-")</f>
        <v>-0.18044591409557606</v>
      </c>
      <c r="L113" s="20">
        <f>SUM(L27,L33,L65,L98,L109,L112)</f>
        <v>480020.12291499996</v>
      </c>
      <c r="M113" s="32">
        <f>IFERROR((I113-L113)/ABS(L113),"-")</f>
        <v>-0.37429907414488822</v>
      </c>
      <c r="N113" s="33">
        <f>IFERROR(I113/I113,"-")</f>
        <v>1</v>
      </c>
      <c r="O113" s="16">
        <f>SUM(O27,O33,O65,O98,O109,O112)</f>
        <v>398020127</v>
      </c>
      <c r="P113" s="16">
        <f>SUM(P27,P33,P65,P98,P109,P112)</f>
        <v>443107400</v>
      </c>
      <c r="Q113" s="30">
        <f>IFERROR((O113-P113)/ABS(P113),"-")</f>
        <v>-0.10175247129702641</v>
      </c>
      <c r="R113" s="33">
        <f>IFERROR(O113/O113,"-")</f>
        <v>1</v>
      </c>
      <c r="S113" s="20">
        <f>SUM(S27,S33,S65,S98,S109,S112)</f>
        <v>300349.03533700004</v>
      </c>
      <c r="T113" s="20">
        <f>SUM(T27,T33,T65,T98,T109,T112)</f>
        <v>366478.60159900005</v>
      </c>
      <c r="U113" s="32">
        <f>IFERROR((S113-T113)/ABS(T113),"-")</f>
        <v>-0.18044591409557606</v>
      </c>
      <c r="V113" s="33">
        <f>IFERROR(S113/S113,"-")</f>
        <v>1</v>
      </c>
      <c r="W113" s="16">
        <f>SUM(W27,W33,W65,W98,W109,W112)</f>
        <v>36191129</v>
      </c>
      <c r="X113" s="33">
        <f>IFERROR(W113/W113,"-")</f>
        <v>1</v>
      </c>
      <c r="Y113" s="16">
        <f>SUM(Y27,Y33,Y65,Y98,Y109,Y112)</f>
        <v>35708301</v>
      </c>
      <c r="Z113" s="34">
        <f>IFERROR((W113-Y113)/ABS(Y113),"-")</f>
        <v>1.3521449816388632E-2</v>
      </c>
    </row>
    <row r="114" spans="1:26" ht="13.9" customHeight="1" x14ac:dyDescent="0.25">
      <c r="A114" s="38" t="s">
        <v>134</v>
      </c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</sheetData>
  <mergeCells count="8">
    <mergeCell ref="A110:A111"/>
    <mergeCell ref="A113:B113"/>
    <mergeCell ref="A114:Z114"/>
    <mergeCell ref="A4:A26"/>
    <mergeCell ref="A28:A32"/>
    <mergeCell ref="A34:A64"/>
    <mergeCell ref="A66:A97"/>
    <mergeCell ref="A99:A108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F20" sqref="F20"/>
    </sheetView>
  </sheetViews>
  <sheetFormatPr defaultColWidth="8.875" defaultRowHeight="15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9" customHeight="1" x14ac:dyDescent="0.25">
      <c r="A1"/>
    </row>
    <row r="2" spans="1:26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144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9" customHeight="1" x14ac:dyDescent="0.25">
      <c r="A4" s="11"/>
      <c r="B4" s="13" t="s">
        <v>135</v>
      </c>
      <c r="C4" s="15"/>
      <c r="D4" s="15"/>
      <c r="E4" s="30"/>
      <c r="F4" s="15"/>
      <c r="G4" s="30"/>
      <c r="H4" s="30"/>
      <c r="I4" s="19"/>
      <c r="J4" s="19"/>
      <c r="K4" s="30"/>
      <c r="L4" s="19"/>
      <c r="M4" s="30"/>
      <c r="N4" s="30"/>
      <c r="O4" s="15"/>
      <c r="P4" s="15"/>
      <c r="Q4" s="30"/>
      <c r="R4" s="30"/>
      <c r="S4" s="19"/>
      <c r="T4" s="19"/>
      <c r="U4" s="30"/>
      <c r="V4" s="30"/>
      <c r="W4" s="15"/>
      <c r="X4" s="30"/>
      <c r="Y4" s="15"/>
      <c r="Z4" s="30"/>
    </row>
    <row r="5" spans="1:26" ht="13.9" customHeight="1" x14ac:dyDescent="0.25">
      <c r="A5" s="11"/>
      <c r="B5" s="13" t="s">
        <v>135</v>
      </c>
      <c r="C5" s="15"/>
      <c r="D5" s="15"/>
      <c r="E5" s="30"/>
      <c r="F5" s="15"/>
      <c r="G5" s="30"/>
      <c r="H5" s="30"/>
      <c r="I5" s="19"/>
      <c r="J5" s="19"/>
      <c r="K5" s="30"/>
      <c r="L5" s="19"/>
      <c r="M5" s="30"/>
      <c r="N5" s="30"/>
      <c r="O5" s="15"/>
      <c r="P5" s="15"/>
      <c r="Q5" s="30"/>
      <c r="R5" s="30"/>
      <c r="S5" s="19"/>
      <c r="T5" s="19"/>
      <c r="U5" s="30"/>
      <c r="V5" s="30"/>
      <c r="W5" s="15"/>
      <c r="X5" s="30"/>
      <c r="Y5" s="15"/>
      <c r="Z5" s="30"/>
    </row>
    <row r="6" spans="1:26" ht="13.9" customHeight="1" x14ac:dyDescent="0.25">
      <c r="A6" s="11"/>
      <c r="B6" s="13" t="s">
        <v>135</v>
      </c>
      <c r="C6" s="15"/>
      <c r="D6" s="15"/>
      <c r="E6" s="30"/>
      <c r="F6" s="15"/>
      <c r="G6" s="30"/>
      <c r="H6" s="30"/>
      <c r="I6" s="19"/>
      <c r="J6" s="19"/>
      <c r="K6" s="30"/>
      <c r="L6" s="19"/>
      <c r="M6" s="30"/>
      <c r="N6" s="30"/>
      <c r="O6" s="15"/>
      <c r="P6" s="15"/>
      <c r="Q6" s="30"/>
      <c r="R6" s="30"/>
      <c r="S6" s="19"/>
      <c r="T6" s="19"/>
      <c r="U6" s="30"/>
      <c r="V6" s="30"/>
      <c r="W6" s="15"/>
      <c r="X6" s="30"/>
      <c r="Y6" s="15"/>
      <c r="Z6" s="30"/>
    </row>
    <row r="7" spans="1:26" ht="13.9" customHeight="1" x14ac:dyDescent="0.25">
      <c r="A7" s="11"/>
      <c r="B7" s="13" t="s">
        <v>135</v>
      </c>
      <c r="C7" s="15"/>
      <c r="D7" s="15"/>
      <c r="E7" s="30"/>
      <c r="F7" s="15"/>
      <c r="G7" s="30"/>
      <c r="H7" s="30"/>
      <c r="I7" s="19"/>
      <c r="J7" s="19"/>
      <c r="K7" s="30"/>
      <c r="L7" s="19"/>
      <c r="M7" s="30"/>
      <c r="N7" s="30"/>
      <c r="O7" s="15"/>
      <c r="P7" s="15"/>
      <c r="Q7" s="30"/>
      <c r="R7" s="30"/>
      <c r="S7" s="19"/>
      <c r="T7" s="19"/>
      <c r="U7" s="30"/>
      <c r="V7" s="30"/>
      <c r="W7" s="15"/>
      <c r="X7" s="30"/>
      <c r="Y7" s="15"/>
      <c r="Z7" s="30"/>
    </row>
    <row r="8" spans="1:26" ht="13.9" customHeight="1" x14ac:dyDescent="0.25">
      <c r="A8" s="11"/>
      <c r="B8" s="13" t="s">
        <v>135</v>
      </c>
      <c r="C8" s="15"/>
      <c r="D8" s="15"/>
      <c r="E8" s="30"/>
      <c r="F8" s="15"/>
      <c r="G8" s="30"/>
      <c r="H8" s="30"/>
      <c r="I8" s="19"/>
      <c r="J8" s="19"/>
      <c r="K8" s="30"/>
      <c r="L8" s="19"/>
      <c r="M8" s="30"/>
      <c r="N8" s="30"/>
      <c r="O8" s="15"/>
      <c r="P8" s="15"/>
      <c r="Q8" s="30"/>
      <c r="R8" s="30"/>
      <c r="S8" s="19"/>
      <c r="T8" s="19"/>
      <c r="U8" s="30"/>
      <c r="V8" s="30"/>
      <c r="W8" s="15"/>
      <c r="X8" s="30"/>
      <c r="Y8" s="15"/>
      <c r="Z8" s="30"/>
    </row>
    <row r="9" spans="1:26" ht="13.9" customHeight="1" x14ac:dyDescent="0.25">
      <c r="A9" s="11"/>
      <c r="B9" s="13" t="s">
        <v>135</v>
      </c>
      <c r="C9" s="15"/>
      <c r="D9" s="15"/>
      <c r="E9" s="30"/>
      <c r="F9" s="15"/>
      <c r="G9" s="30"/>
      <c r="H9" s="30"/>
      <c r="I9" s="19"/>
      <c r="J9" s="19"/>
      <c r="K9" s="30"/>
      <c r="L9" s="19"/>
      <c r="M9" s="30"/>
      <c r="N9" s="30"/>
      <c r="O9" s="15"/>
      <c r="P9" s="15"/>
      <c r="Q9" s="30"/>
      <c r="R9" s="30"/>
      <c r="S9" s="19"/>
      <c r="T9" s="19"/>
      <c r="U9" s="30"/>
      <c r="V9" s="30"/>
      <c r="W9" s="15"/>
      <c r="X9" s="30"/>
      <c r="Y9" s="15"/>
      <c r="Z9" s="30"/>
    </row>
    <row r="10" spans="1:26" ht="15" customHeight="1" x14ac:dyDescent="0.25">
      <c r="A10" s="36" t="s">
        <v>133</v>
      </c>
      <c r="B10" s="37"/>
      <c r="C10" s="16">
        <f>SUM(C4,C5,C6,C7,C8,C9)</f>
        <v>0</v>
      </c>
      <c r="D10" s="16">
        <f>SUM(D4,D5,D6,D7,D8,D9)</f>
        <v>0</v>
      </c>
      <c r="E10" s="30" t="str">
        <f>IFERROR((C10-D10)/ABS(D10),"-")</f>
        <v>-</v>
      </c>
      <c r="F10" s="17">
        <f>SUM(F4,F5,F6,F7,F8,F9)</f>
        <v>0</v>
      </c>
      <c r="G10" s="30" t="str">
        <f>IFERROR((C10-F10)/ABS(F10),"-")</f>
        <v>-</v>
      </c>
      <c r="H10" s="31" t="str">
        <f>IFERROR(C10/C10,"-")</f>
        <v>-</v>
      </c>
      <c r="I10" s="20">
        <f>SUM(I4,I5,I6,I7,I8,I9)</f>
        <v>0</v>
      </c>
      <c r="J10" s="20">
        <f>SUM(J4,J5,J6,J7,J8,J9)</f>
        <v>0</v>
      </c>
      <c r="K10" s="32" t="str">
        <f>IFERROR((I10-J10)/ABS(J10),"-")</f>
        <v>-</v>
      </c>
      <c r="L10" s="20">
        <f>SUM(L4,L5,L6,L7,L8,L9)</f>
        <v>0</v>
      </c>
      <c r="M10" s="32" t="str">
        <f>IFERROR((I10-L10)/ABS(L10),"-")</f>
        <v>-</v>
      </c>
      <c r="N10" s="33" t="str">
        <f>IFERROR(I10/I10,"-")</f>
        <v>-</v>
      </c>
      <c r="O10" s="16">
        <f>SUM(O4,O5,O6,O7,O8,O9)</f>
        <v>0</v>
      </c>
      <c r="P10" s="16">
        <f>SUM(P4,P5,P6,P7,P8,P9)</f>
        <v>0</v>
      </c>
      <c r="Q10" s="30" t="str">
        <f>IFERROR((O10-P10)/ABS(P10),"-")</f>
        <v>-</v>
      </c>
      <c r="R10" s="33" t="str">
        <f>IFERROR(O10/O10,"-")</f>
        <v>-</v>
      </c>
      <c r="S10" s="20">
        <f>SUM(S4,S5,S6,S7,S8,S9)</f>
        <v>0</v>
      </c>
      <c r="T10" s="20">
        <f>SUM(T4,T5,T6,T7,T8,T9)</f>
        <v>0</v>
      </c>
      <c r="U10" s="32" t="str">
        <f>IFERROR((S10-T10)/ABS(T10),"-")</f>
        <v>-</v>
      </c>
      <c r="V10" s="33" t="str">
        <f>IFERROR(S10/S10,"-")</f>
        <v>-</v>
      </c>
      <c r="W10" s="16">
        <f>SUM(W4,W5,W6,W7,W8,W9)</f>
        <v>0</v>
      </c>
      <c r="X10" s="33" t="str">
        <f>IFERROR(W10/W10,"-")</f>
        <v>-</v>
      </c>
      <c r="Y10" s="16">
        <f>SUM(Y4,Y5,Y6,Y7,Y8,Y9)</f>
        <v>0</v>
      </c>
      <c r="Z10" s="34" t="str">
        <f>IFERROR((W10-Y10)/ABS(Y10),"-")</f>
        <v>-</v>
      </c>
    </row>
    <row r="11" spans="1:26" ht="13.9" customHeight="1" x14ac:dyDescent="0.25">
      <c r="A11" s="38" t="s">
        <v>134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9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G25" sqref="G25"/>
    </sheetView>
  </sheetViews>
  <sheetFormatPr defaultColWidth="8.875" defaultRowHeight="15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9" customHeight="1" x14ac:dyDescent="0.25">
      <c r="A1"/>
    </row>
    <row r="2" spans="1:26" ht="15" customHeight="1" thickBot="1" x14ac:dyDescent="0.3">
      <c r="A2" s="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 t="s">
        <v>11</v>
      </c>
      <c r="N2" s="12" t="s">
        <v>145</v>
      </c>
      <c r="O2" s="12" t="s">
        <v>14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33" customHeight="1" x14ac:dyDescent="0.25">
      <c r="A3" s="25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4</v>
      </c>
      <c r="L3" s="26" t="s">
        <v>10</v>
      </c>
      <c r="M3" s="26" t="s">
        <v>6</v>
      </c>
      <c r="N3" s="26" t="s">
        <v>13</v>
      </c>
      <c r="O3" s="26" t="s">
        <v>15</v>
      </c>
      <c r="P3" s="26" t="s">
        <v>16</v>
      </c>
      <c r="Q3" s="26" t="s">
        <v>4</v>
      </c>
      <c r="R3" s="26" t="s">
        <v>17</v>
      </c>
      <c r="S3" s="26" t="s">
        <v>18</v>
      </c>
      <c r="T3" s="26" t="s">
        <v>19</v>
      </c>
      <c r="U3" s="26" t="s">
        <v>4</v>
      </c>
      <c r="V3" s="26" t="s">
        <v>20</v>
      </c>
      <c r="W3" s="26" t="s">
        <v>21</v>
      </c>
      <c r="X3" s="26" t="s">
        <v>22</v>
      </c>
      <c r="Y3" s="26" t="s">
        <v>23</v>
      </c>
      <c r="Z3" s="27" t="s">
        <v>6</v>
      </c>
    </row>
    <row r="4" spans="1:26" ht="13.9" customHeight="1" x14ac:dyDescent="0.25">
      <c r="A4" s="11"/>
      <c r="B4" s="13" t="s">
        <v>135</v>
      </c>
      <c r="C4" s="28"/>
      <c r="D4" s="28"/>
      <c r="E4" s="30"/>
      <c r="F4" s="28"/>
      <c r="G4" s="30"/>
      <c r="H4" s="30"/>
      <c r="I4" s="19"/>
      <c r="J4" s="19"/>
      <c r="K4" s="30"/>
      <c r="L4" s="19"/>
      <c r="M4" s="30"/>
      <c r="N4" s="30"/>
      <c r="O4" s="28"/>
      <c r="P4" s="28"/>
      <c r="Q4" s="30"/>
      <c r="R4" s="30"/>
      <c r="S4" s="19"/>
      <c r="T4" s="19"/>
      <c r="U4" s="30"/>
      <c r="V4" s="30"/>
      <c r="W4" s="28"/>
      <c r="X4" s="30"/>
      <c r="Y4" s="28"/>
      <c r="Z4" s="30"/>
    </row>
    <row r="5" spans="1:26" ht="13.9" customHeight="1" x14ac:dyDescent="0.25">
      <c r="A5" s="11"/>
      <c r="B5" s="13" t="s">
        <v>135</v>
      </c>
      <c r="C5" s="28"/>
      <c r="D5" s="28"/>
      <c r="E5" s="30"/>
      <c r="F5" s="28"/>
      <c r="G5" s="30"/>
      <c r="H5" s="30"/>
      <c r="I5" s="19"/>
      <c r="J5" s="19"/>
      <c r="K5" s="30"/>
      <c r="L5" s="19"/>
      <c r="M5" s="30"/>
      <c r="N5" s="30"/>
      <c r="O5" s="28"/>
      <c r="P5" s="28"/>
      <c r="Q5" s="30"/>
      <c r="R5" s="30"/>
      <c r="S5" s="19"/>
      <c r="T5" s="19"/>
      <c r="U5" s="30"/>
      <c r="V5" s="30"/>
      <c r="W5" s="28"/>
      <c r="X5" s="30"/>
      <c r="Y5" s="28"/>
      <c r="Z5" s="30"/>
    </row>
    <row r="6" spans="1:26" ht="13.9" customHeight="1" x14ac:dyDescent="0.25">
      <c r="A6" s="11"/>
      <c r="B6" s="13" t="s">
        <v>135</v>
      </c>
      <c r="C6" s="28"/>
      <c r="D6" s="28"/>
      <c r="E6" s="30"/>
      <c r="F6" s="28"/>
      <c r="G6" s="30"/>
      <c r="H6" s="30"/>
      <c r="I6" s="19"/>
      <c r="J6" s="19"/>
      <c r="K6" s="30"/>
      <c r="L6" s="19"/>
      <c r="M6" s="30"/>
      <c r="N6" s="30"/>
      <c r="O6" s="28"/>
      <c r="P6" s="28"/>
      <c r="Q6" s="30"/>
      <c r="R6" s="30"/>
      <c r="S6" s="19"/>
      <c r="T6" s="19"/>
      <c r="U6" s="30"/>
      <c r="V6" s="30"/>
      <c r="W6" s="28"/>
      <c r="X6" s="30"/>
      <c r="Y6" s="28"/>
      <c r="Z6" s="30"/>
    </row>
    <row r="7" spans="1:26" ht="13.9" customHeight="1" x14ac:dyDescent="0.25">
      <c r="A7" s="11"/>
      <c r="B7" s="13" t="s">
        <v>135</v>
      </c>
      <c r="C7" s="28"/>
      <c r="D7" s="28"/>
      <c r="E7" s="30"/>
      <c r="F7" s="28"/>
      <c r="G7" s="30"/>
      <c r="H7" s="30"/>
      <c r="I7" s="19"/>
      <c r="J7" s="19"/>
      <c r="K7" s="30"/>
      <c r="L7" s="19"/>
      <c r="M7" s="30"/>
      <c r="N7" s="30"/>
      <c r="O7" s="28"/>
      <c r="P7" s="28"/>
      <c r="Q7" s="30"/>
      <c r="R7" s="30"/>
      <c r="S7" s="19"/>
      <c r="T7" s="19"/>
      <c r="U7" s="30"/>
      <c r="V7" s="30"/>
      <c r="W7" s="28"/>
      <c r="X7" s="30"/>
      <c r="Y7" s="28"/>
      <c r="Z7" s="30"/>
    </row>
    <row r="8" spans="1:26" ht="13.9" customHeight="1" x14ac:dyDescent="0.25">
      <c r="A8" s="11"/>
      <c r="B8" s="13" t="s">
        <v>135</v>
      </c>
      <c r="C8" s="28"/>
      <c r="D8" s="28"/>
      <c r="E8" s="30"/>
      <c r="F8" s="28"/>
      <c r="G8" s="30"/>
      <c r="H8" s="30"/>
      <c r="I8" s="19"/>
      <c r="J8" s="19"/>
      <c r="K8" s="30"/>
      <c r="L8" s="19"/>
      <c r="M8" s="30"/>
      <c r="N8" s="30"/>
      <c r="O8" s="28"/>
      <c r="P8" s="28"/>
      <c r="Q8" s="30"/>
      <c r="R8" s="30"/>
      <c r="S8" s="19"/>
      <c r="T8" s="19"/>
      <c r="U8" s="30"/>
      <c r="V8" s="30"/>
      <c r="W8" s="28"/>
      <c r="X8" s="30"/>
      <c r="Y8" s="28"/>
      <c r="Z8" s="30"/>
    </row>
    <row r="9" spans="1:26" ht="13.9" customHeight="1" x14ac:dyDescent="0.25">
      <c r="A9" s="11"/>
      <c r="B9" s="13" t="s">
        <v>135</v>
      </c>
      <c r="C9" s="15"/>
      <c r="D9" s="15"/>
      <c r="E9" s="30"/>
      <c r="F9" s="15"/>
      <c r="G9" s="30"/>
      <c r="H9" s="30"/>
      <c r="I9" s="19"/>
      <c r="J9" s="19"/>
      <c r="K9" s="30"/>
      <c r="L9" s="19"/>
      <c r="M9" s="30"/>
      <c r="N9" s="30"/>
      <c r="O9" s="15"/>
      <c r="P9" s="15"/>
      <c r="Q9" s="30"/>
      <c r="R9" s="30"/>
      <c r="S9" s="19"/>
      <c r="T9" s="19"/>
      <c r="U9" s="30"/>
      <c r="V9" s="30"/>
      <c r="W9" s="15"/>
      <c r="X9" s="30"/>
      <c r="Y9" s="15"/>
      <c r="Z9" s="30"/>
    </row>
    <row r="10" spans="1:26" ht="15" customHeight="1" x14ac:dyDescent="0.25">
      <c r="A10" s="36" t="s">
        <v>133</v>
      </c>
      <c r="B10" s="37"/>
      <c r="C10" s="16">
        <f>SUM(C4,C5,C6,C7,C8,C9)</f>
        <v>0</v>
      </c>
      <c r="D10" s="16">
        <f>SUM(D4,D5,D6,D7,D8,D9)</f>
        <v>0</v>
      </c>
      <c r="E10" s="30" t="str">
        <f>IFERROR((C10-D10)/ABS(D10),"-")</f>
        <v>-</v>
      </c>
      <c r="F10" s="17">
        <f>SUM(F4,F5,F6,F7,F8,F9)</f>
        <v>0</v>
      </c>
      <c r="G10" s="30" t="str">
        <f>IFERROR((C10-F10)/ABS(F10),"-")</f>
        <v>-</v>
      </c>
      <c r="H10" s="31" t="str">
        <f>IFERROR(C10/C10,"-")</f>
        <v>-</v>
      </c>
      <c r="I10" s="20">
        <f>SUM(I4,I5,I6,I7,I8,I9)</f>
        <v>0</v>
      </c>
      <c r="J10" s="20">
        <f>SUM(J4,J5,J6,J7,J8,J9)</f>
        <v>0</v>
      </c>
      <c r="K10" s="32" t="str">
        <f>IFERROR((I10-J10)/ABS(J10),"-")</f>
        <v>-</v>
      </c>
      <c r="L10" s="20">
        <f>SUM(L4,L5,L6,L7,L8,L9)</f>
        <v>0</v>
      </c>
      <c r="M10" s="32" t="str">
        <f>IFERROR((I10-L10)/ABS(L10),"-")</f>
        <v>-</v>
      </c>
      <c r="N10" s="33" t="str">
        <f>IFERROR(I10/I10,"-")</f>
        <v>-</v>
      </c>
      <c r="O10" s="16">
        <f>SUM(O4,O5,O6,O7,O8,O9)</f>
        <v>0</v>
      </c>
      <c r="P10" s="16">
        <f>SUM(P4,P5,P6,P7,P8,P9)</f>
        <v>0</v>
      </c>
      <c r="Q10" s="30" t="str">
        <f>IFERROR((O10-P10)/ABS(P10),"-")</f>
        <v>-</v>
      </c>
      <c r="R10" s="33" t="str">
        <f>IFERROR(O10/O10,"-")</f>
        <v>-</v>
      </c>
      <c r="S10" s="20">
        <f>SUM(S4,S5,S6,S7,S8,S9)</f>
        <v>0</v>
      </c>
      <c r="T10" s="20">
        <f>SUM(T4,T5,T6,T7,T8,T9)</f>
        <v>0</v>
      </c>
      <c r="U10" s="32" t="str">
        <f>IFERROR((S10-T10)/ABS(T10),"-")</f>
        <v>-</v>
      </c>
      <c r="V10" s="33" t="str">
        <f>IFERROR(S10/S10,"-")</f>
        <v>-</v>
      </c>
      <c r="W10" s="16">
        <f>SUM(W4,W5,W6,W7,W8,W9)</f>
        <v>0</v>
      </c>
      <c r="X10" s="33" t="str">
        <f>IFERROR(W10/W10,"-")</f>
        <v>-</v>
      </c>
      <c r="Y10" s="16">
        <f>SUM(Y4,Y5,Y6,Y7,Y8,Y9)</f>
        <v>0</v>
      </c>
      <c r="Z10" s="34" t="str">
        <f>IFERROR((W10-Y10)/ABS(Y10),"-")</f>
        <v>-</v>
      </c>
    </row>
    <row r="11" spans="1:26" ht="13.9" customHeight="1" x14ac:dyDescent="0.25">
      <c r="A11" s="38" t="s">
        <v>134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9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G22" sqref="G22"/>
    </sheetView>
  </sheetViews>
  <sheetFormatPr defaultColWidth="8.875" defaultRowHeight="15" x14ac:dyDescent="0.25"/>
  <cols>
    <col min="1" max="1" width="20.75" style="21" customWidth="1"/>
    <col min="2" max="2" width="15.75" style="21" customWidth="1"/>
    <col min="3" max="3" width="13.875" style="21" bestFit="1" customWidth="1"/>
    <col min="4" max="4" width="13.875" style="21" bestFit="1" customWidth="1" collapsed="1"/>
    <col min="5" max="5" width="11.25" style="21" bestFit="1" customWidth="1"/>
    <col min="6" max="6" width="13.875" style="21" bestFit="1" customWidth="1"/>
    <col min="7" max="7" width="11.25" style="21" bestFit="1" customWidth="1"/>
    <col min="8" max="8" width="12.75" style="21" bestFit="1" customWidth="1"/>
    <col min="9" max="9" width="16.75" style="21" customWidth="1"/>
    <col min="10" max="10" width="15.75" style="21" customWidth="1"/>
    <col min="11" max="11" width="11.25" style="21" bestFit="1" customWidth="1"/>
    <col min="12" max="12" width="12.75" style="21" bestFit="1" customWidth="1"/>
    <col min="13" max="13" width="12.25" style="21" bestFit="1" customWidth="1"/>
    <col min="14" max="14" width="12.25" style="21" bestFit="1" customWidth="1" collapsed="1"/>
    <col min="15" max="15" width="16.125" style="21" bestFit="1" customWidth="1"/>
    <col min="16" max="16" width="16.125" style="21" bestFit="1" customWidth="1" collapsed="1"/>
    <col min="17" max="17" width="12.25" style="21" bestFit="1" customWidth="1"/>
    <col min="18" max="18" width="13.75" style="21" customWidth="1"/>
    <col min="19" max="19" width="15.875" style="21" customWidth="1"/>
    <col min="20" max="20" width="15.875" style="21" customWidth="1" collapsed="1"/>
    <col min="21" max="21" width="12.25" style="21" bestFit="1" customWidth="1"/>
    <col min="22" max="22" width="14.125" style="21" customWidth="1"/>
    <col min="23" max="23" width="13.75" style="21" customWidth="1"/>
    <col min="24" max="24" width="12.25" style="21" bestFit="1" customWidth="1"/>
    <col min="25" max="25" width="12.75" style="21" bestFit="1" customWidth="1"/>
    <col min="26" max="26" width="12.25" style="21" bestFit="1" customWidth="1"/>
    <col min="27" max="16384" width="8.875" style="21"/>
  </cols>
  <sheetData>
    <row r="1" spans="1:26" ht="13.9" customHeight="1" x14ac:dyDescent="0.25">
      <c r="A1"/>
    </row>
    <row r="2" spans="1:26" ht="1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 t="s">
        <v>11</v>
      </c>
      <c r="N2" s="23" t="s">
        <v>146</v>
      </c>
      <c r="O2" s="23" t="s">
        <v>14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33" customHeight="1" x14ac:dyDescent="0.25">
      <c r="A3" s="24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4</v>
      </c>
      <c r="L3" s="7" t="s">
        <v>10</v>
      </c>
      <c r="M3" s="7" t="s">
        <v>6</v>
      </c>
      <c r="N3" s="7" t="s">
        <v>13</v>
      </c>
      <c r="O3" s="7" t="s">
        <v>15</v>
      </c>
      <c r="P3" s="7" t="s">
        <v>16</v>
      </c>
      <c r="Q3" s="7" t="s">
        <v>4</v>
      </c>
      <c r="R3" s="7" t="s">
        <v>17</v>
      </c>
      <c r="S3" s="7" t="s">
        <v>18</v>
      </c>
      <c r="T3" s="7" t="s">
        <v>19</v>
      </c>
      <c r="U3" s="7" t="s">
        <v>4</v>
      </c>
      <c r="V3" s="7" t="s">
        <v>20</v>
      </c>
      <c r="W3" s="7" t="s">
        <v>21</v>
      </c>
      <c r="X3" s="7" t="s">
        <v>22</v>
      </c>
      <c r="Y3" s="7" t="s">
        <v>23</v>
      </c>
      <c r="Z3" s="8" t="s">
        <v>6</v>
      </c>
    </row>
    <row r="4" spans="1:26" ht="13.9" customHeight="1" x14ac:dyDescent="0.25">
      <c r="A4" s="11"/>
      <c r="B4" s="13" t="s">
        <v>135</v>
      </c>
      <c r="C4" s="15"/>
      <c r="D4" s="15"/>
      <c r="E4" s="30"/>
      <c r="F4" s="15"/>
      <c r="G4" s="30"/>
      <c r="H4" s="30"/>
      <c r="I4" s="19"/>
      <c r="J4" s="19"/>
      <c r="K4" s="30"/>
      <c r="L4" s="19"/>
      <c r="M4" s="30"/>
      <c r="N4" s="30"/>
      <c r="O4" s="15"/>
      <c r="P4" s="15"/>
      <c r="Q4" s="30"/>
      <c r="R4" s="30"/>
      <c r="S4" s="19"/>
      <c r="T4" s="19"/>
      <c r="U4" s="30"/>
      <c r="V4" s="30"/>
      <c r="W4" s="15"/>
      <c r="X4" s="30"/>
      <c r="Y4" s="15"/>
      <c r="Z4" s="30"/>
    </row>
    <row r="5" spans="1:26" ht="13.9" customHeight="1" x14ac:dyDescent="0.25">
      <c r="A5" s="11"/>
      <c r="B5" s="13" t="s">
        <v>135</v>
      </c>
      <c r="C5" s="15"/>
      <c r="D5" s="15"/>
      <c r="E5" s="30"/>
      <c r="F5" s="15"/>
      <c r="G5" s="30"/>
      <c r="H5" s="30"/>
      <c r="I5" s="19"/>
      <c r="J5" s="19"/>
      <c r="K5" s="30"/>
      <c r="L5" s="19"/>
      <c r="M5" s="30"/>
      <c r="N5" s="30"/>
      <c r="O5" s="15"/>
      <c r="P5" s="15"/>
      <c r="Q5" s="30"/>
      <c r="R5" s="30"/>
      <c r="S5" s="19"/>
      <c r="T5" s="19"/>
      <c r="U5" s="30"/>
      <c r="V5" s="30"/>
      <c r="W5" s="15"/>
      <c r="X5" s="30"/>
      <c r="Y5" s="15"/>
      <c r="Z5" s="30"/>
    </row>
    <row r="6" spans="1:26" ht="13.9" customHeight="1" x14ac:dyDescent="0.25">
      <c r="A6" s="11"/>
      <c r="B6" s="13" t="s">
        <v>135</v>
      </c>
      <c r="C6" s="15"/>
      <c r="D6" s="15"/>
      <c r="E6" s="30"/>
      <c r="F6" s="15"/>
      <c r="G6" s="30"/>
      <c r="H6" s="30"/>
      <c r="I6" s="19"/>
      <c r="J6" s="19"/>
      <c r="K6" s="30"/>
      <c r="L6" s="19"/>
      <c r="M6" s="30"/>
      <c r="N6" s="30"/>
      <c r="O6" s="15"/>
      <c r="P6" s="15"/>
      <c r="Q6" s="30"/>
      <c r="R6" s="30"/>
      <c r="S6" s="19"/>
      <c r="T6" s="19"/>
      <c r="U6" s="30"/>
      <c r="V6" s="30"/>
      <c r="W6" s="15"/>
      <c r="X6" s="30"/>
      <c r="Y6" s="15"/>
      <c r="Z6" s="30"/>
    </row>
    <row r="7" spans="1:26" ht="13.9" customHeight="1" x14ac:dyDescent="0.25">
      <c r="A7" s="11"/>
      <c r="B7" s="13" t="s">
        <v>135</v>
      </c>
      <c r="C7" s="15"/>
      <c r="D7" s="15"/>
      <c r="E7" s="30"/>
      <c r="F7" s="15"/>
      <c r="G7" s="30"/>
      <c r="H7" s="30"/>
      <c r="I7" s="19"/>
      <c r="J7" s="19"/>
      <c r="K7" s="30"/>
      <c r="L7" s="19"/>
      <c r="M7" s="30"/>
      <c r="N7" s="30"/>
      <c r="O7" s="15"/>
      <c r="P7" s="15"/>
      <c r="Q7" s="30"/>
      <c r="R7" s="30"/>
      <c r="S7" s="19"/>
      <c r="T7" s="19"/>
      <c r="U7" s="30"/>
      <c r="V7" s="30"/>
      <c r="W7" s="15"/>
      <c r="X7" s="30"/>
      <c r="Y7" s="15"/>
      <c r="Z7" s="30"/>
    </row>
    <row r="8" spans="1:26" ht="13.9" customHeight="1" x14ac:dyDescent="0.25">
      <c r="A8" s="11"/>
      <c r="B8" s="13" t="s">
        <v>135</v>
      </c>
      <c r="C8" s="15"/>
      <c r="D8" s="15"/>
      <c r="E8" s="30"/>
      <c r="F8" s="15"/>
      <c r="G8" s="30"/>
      <c r="H8" s="30"/>
      <c r="I8" s="19"/>
      <c r="J8" s="19"/>
      <c r="K8" s="30"/>
      <c r="L8" s="19"/>
      <c r="M8" s="30"/>
      <c r="N8" s="30"/>
      <c r="O8" s="15"/>
      <c r="P8" s="15"/>
      <c r="Q8" s="30"/>
      <c r="R8" s="30"/>
      <c r="S8" s="19"/>
      <c r="T8" s="19"/>
      <c r="U8" s="30"/>
      <c r="V8" s="30"/>
      <c r="W8" s="15"/>
      <c r="X8" s="30"/>
      <c r="Y8" s="15"/>
      <c r="Z8" s="30"/>
    </row>
    <row r="9" spans="1:26" ht="13.9" customHeight="1" x14ac:dyDescent="0.25">
      <c r="A9" s="11"/>
      <c r="B9" s="13" t="s">
        <v>135</v>
      </c>
      <c r="C9" s="15"/>
      <c r="D9" s="15"/>
      <c r="E9" s="30"/>
      <c r="F9" s="15"/>
      <c r="G9" s="30"/>
      <c r="H9" s="30"/>
      <c r="I9" s="19"/>
      <c r="J9" s="19"/>
      <c r="K9" s="30"/>
      <c r="L9" s="19"/>
      <c r="M9" s="30"/>
      <c r="N9" s="30"/>
      <c r="O9" s="15"/>
      <c r="P9" s="15"/>
      <c r="Q9" s="30"/>
      <c r="R9" s="30"/>
      <c r="S9" s="19"/>
      <c r="T9" s="19"/>
      <c r="U9" s="30"/>
      <c r="V9" s="30"/>
      <c r="W9" s="15"/>
      <c r="X9" s="30"/>
      <c r="Y9" s="15"/>
      <c r="Z9" s="30"/>
    </row>
    <row r="10" spans="1:26" ht="15" customHeight="1" x14ac:dyDescent="0.25">
      <c r="A10" s="36" t="s">
        <v>133</v>
      </c>
      <c r="B10" s="37"/>
      <c r="C10" s="16">
        <f>SUM(C4,C5,C6,C7,C8,C9)</f>
        <v>0</v>
      </c>
      <c r="D10" s="16">
        <f>SUM(D4,D5,D6,D7,D8,D9)</f>
        <v>0</v>
      </c>
      <c r="E10" s="30" t="str">
        <f>IFERROR((C10-D10)/ABS(D10),"-")</f>
        <v>-</v>
      </c>
      <c r="F10" s="17">
        <f>SUM(F4,F5,F6,F7,F8,F9)</f>
        <v>0</v>
      </c>
      <c r="G10" s="30" t="str">
        <f>IFERROR((C10-F10)/ABS(F10),"-")</f>
        <v>-</v>
      </c>
      <c r="H10" s="31" t="str">
        <f>IFERROR(C10/C10,"-")</f>
        <v>-</v>
      </c>
      <c r="I10" s="20">
        <f>SUM(I4,I5,I6,I7,I8,I9)</f>
        <v>0</v>
      </c>
      <c r="J10" s="20">
        <f>SUM(J4,J5,J6,J7,J8,J9)</f>
        <v>0</v>
      </c>
      <c r="K10" s="32" t="str">
        <f>IFERROR((I10-J10)/ABS(J10),"-")</f>
        <v>-</v>
      </c>
      <c r="L10" s="20">
        <f>SUM(L4,L5,L6,L7,L8,L9)</f>
        <v>0</v>
      </c>
      <c r="M10" s="32" t="str">
        <f>IFERROR((I10-L10)/ABS(L10),"-")</f>
        <v>-</v>
      </c>
      <c r="N10" s="33" t="str">
        <f>IFERROR(I10/I10,"-")</f>
        <v>-</v>
      </c>
      <c r="O10" s="16">
        <f>SUM(O4,O5,O6,O7,O8,O9)</f>
        <v>0</v>
      </c>
      <c r="P10" s="16">
        <f>SUM(P4,P5,P6,P7,P8,P9)</f>
        <v>0</v>
      </c>
      <c r="Q10" s="30" t="str">
        <f>IFERROR((O10-P10)/ABS(P10),"-")</f>
        <v>-</v>
      </c>
      <c r="R10" s="33" t="str">
        <f>IFERROR(O10/O10,"-")</f>
        <v>-</v>
      </c>
      <c r="S10" s="20">
        <f>SUM(S4,S5,S6,S7,S8,S9)</f>
        <v>0</v>
      </c>
      <c r="T10" s="20">
        <f>SUM(T4,T5,T6,T7,T8,T9)</f>
        <v>0</v>
      </c>
      <c r="U10" s="32" t="str">
        <f>IFERROR((S10-T10)/ABS(T10),"-")</f>
        <v>-</v>
      </c>
      <c r="V10" s="33" t="str">
        <f>IFERROR(S10/S10,"-")</f>
        <v>-</v>
      </c>
      <c r="W10" s="16">
        <f>SUM(W4,W5,W6,W7,W8,W9)</f>
        <v>0</v>
      </c>
      <c r="X10" s="33" t="str">
        <f>IFERROR(W10/W10,"-")</f>
        <v>-</v>
      </c>
      <c r="Y10" s="16">
        <f>SUM(Y4,Y5,Y6,Y7,Y8,Y9)</f>
        <v>0</v>
      </c>
      <c r="Z10" s="34" t="str">
        <f>IFERROR((W10-Y10)/ABS(Y10),"-")</f>
        <v>-</v>
      </c>
    </row>
    <row r="11" spans="1:26" ht="13.9" customHeight="1" x14ac:dyDescent="0.25">
      <c r="A11" s="40" t="s">
        <v>134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s="1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s="1" customForma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9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workbookViewId="0">
      <selection activeCell="F23" sqref="F23"/>
    </sheetView>
  </sheetViews>
  <sheetFormatPr defaultColWidth="8.875" defaultRowHeight="15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9" customHeight="1" x14ac:dyDescent="0.25">
      <c r="A1"/>
    </row>
    <row r="2" spans="1:26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136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9" customHeight="1" x14ac:dyDescent="0.25">
      <c r="A4" s="35" t="s">
        <v>24</v>
      </c>
      <c r="B4" s="9" t="s">
        <v>25</v>
      </c>
      <c r="C4" s="14">
        <v>4104806</v>
      </c>
      <c r="D4" s="14">
        <v>4562470</v>
      </c>
      <c r="E4" s="29">
        <v>-0.100311</v>
      </c>
      <c r="F4" s="14">
        <v>3309362</v>
      </c>
      <c r="G4" s="29">
        <v>0.24036199999999999</v>
      </c>
      <c r="H4" s="29">
        <v>7.6E-3</v>
      </c>
      <c r="I4" s="18">
        <v>2729.6788080000001</v>
      </c>
      <c r="J4" s="18">
        <v>2956.5546639999998</v>
      </c>
      <c r="K4" s="29">
        <v>-7.6737E-2</v>
      </c>
      <c r="L4" s="18">
        <v>2176.0628240000001</v>
      </c>
      <c r="M4" s="29">
        <v>0.25441200000000003</v>
      </c>
      <c r="N4" s="29">
        <v>6.6649999999999999E-3</v>
      </c>
      <c r="O4" s="14">
        <v>7414168</v>
      </c>
      <c r="P4" s="14">
        <v>11688115</v>
      </c>
      <c r="Q4" s="29">
        <v>-0.36566599999999999</v>
      </c>
      <c r="R4" s="29">
        <v>7.9000000000000008E-3</v>
      </c>
      <c r="S4" s="18">
        <v>4905.7416329999996</v>
      </c>
      <c r="T4" s="18">
        <v>7333.9172900000003</v>
      </c>
      <c r="U4" s="29">
        <v>-0.33108799999999999</v>
      </c>
      <c r="V4" s="29">
        <v>6.9100000000000003E-3</v>
      </c>
      <c r="W4" s="14">
        <v>251364</v>
      </c>
      <c r="X4" s="29">
        <v>6.4000000000000003E-3</v>
      </c>
      <c r="Y4" s="14">
        <v>244617</v>
      </c>
      <c r="Z4" s="29">
        <v>2.7581999999999999E-2</v>
      </c>
    </row>
    <row r="5" spans="1:26" ht="13.9" customHeight="1" x14ac:dyDescent="0.25">
      <c r="A5" s="35"/>
      <c r="B5" s="9" t="s">
        <v>26</v>
      </c>
      <c r="C5" s="14">
        <v>3565122</v>
      </c>
      <c r="D5" s="14">
        <v>4022792</v>
      </c>
      <c r="E5" s="29">
        <v>-0.113769</v>
      </c>
      <c r="F5" s="14">
        <v>2874917</v>
      </c>
      <c r="G5" s="29">
        <v>0.24007800000000001</v>
      </c>
      <c r="H5" s="29">
        <v>6.6E-3</v>
      </c>
      <c r="I5" s="18">
        <v>4167.6845130000002</v>
      </c>
      <c r="J5" s="18">
        <v>5058.4529080000002</v>
      </c>
      <c r="K5" s="29">
        <v>-0.176095</v>
      </c>
      <c r="L5" s="18">
        <v>3436.9730100000002</v>
      </c>
      <c r="M5" s="29">
        <v>0.21260299999999999</v>
      </c>
      <c r="N5" s="29">
        <v>1.0175999999999999E-2</v>
      </c>
      <c r="O5" s="14">
        <v>6440039</v>
      </c>
      <c r="P5" s="14">
        <v>9270826</v>
      </c>
      <c r="Q5" s="29">
        <v>-0.305344</v>
      </c>
      <c r="R5" s="29">
        <v>6.8999999999999999E-3</v>
      </c>
      <c r="S5" s="18">
        <v>7604.6575220000004</v>
      </c>
      <c r="T5" s="18">
        <v>11549.389001</v>
      </c>
      <c r="U5" s="29">
        <v>-0.341553</v>
      </c>
      <c r="V5" s="29">
        <v>1.0711999999999999E-2</v>
      </c>
      <c r="W5" s="14">
        <v>165721</v>
      </c>
      <c r="X5" s="29">
        <v>4.1999999999999997E-3</v>
      </c>
      <c r="Y5" s="14">
        <v>180491</v>
      </c>
      <c r="Z5" s="29">
        <v>-8.1832000000000002E-2</v>
      </c>
    </row>
    <row r="6" spans="1:26" ht="13.9" customHeight="1" x14ac:dyDescent="0.25">
      <c r="A6" s="35"/>
      <c r="B6" s="9" t="s">
        <v>27</v>
      </c>
      <c r="C6" s="14">
        <v>944</v>
      </c>
      <c r="D6" s="14">
        <v>476</v>
      </c>
      <c r="E6" s="29">
        <v>0.98319299999999998</v>
      </c>
      <c r="F6" s="14">
        <v>435</v>
      </c>
      <c r="G6" s="29">
        <v>1.170115</v>
      </c>
      <c r="H6" s="29">
        <v>0</v>
      </c>
      <c r="I6" s="18">
        <v>0.45755499999999999</v>
      </c>
      <c r="J6" s="18">
        <v>0.24281900000000001</v>
      </c>
      <c r="K6" s="29">
        <v>0.88434599999999997</v>
      </c>
      <c r="L6" s="18">
        <v>0.21130399999999999</v>
      </c>
      <c r="M6" s="29">
        <v>1.165387</v>
      </c>
      <c r="N6" s="29">
        <v>9.9999999999999995E-7</v>
      </c>
      <c r="O6" s="14">
        <v>1379</v>
      </c>
      <c r="P6" s="14">
        <v>4104</v>
      </c>
      <c r="Q6" s="29">
        <v>-0.66398599999999997</v>
      </c>
      <c r="R6" s="29">
        <v>0</v>
      </c>
      <c r="S6" s="18">
        <v>0.66886000000000001</v>
      </c>
      <c r="T6" s="18">
        <v>2.0525660000000001</v>
      </c>
      <c r="U6" s="29">
        <v>-0.67413500000000004</v>
      </c>
      <c r="V6" s="29">
        <v>9.9999999999999995E-7</v>
      </c>
      <c r="W6" s="14">
        <v>38</v>
      </c>
      <c r="X6" s="29">
        <v>0</v>
      </c>
      <c r="Y6" s="14">
        <v>23</v>
      </c>
      <c r="Z6" s="29">
        <v>0.65217400000000003</v>
      </c>
    </row>
    <row r="7" spans="1:26" ht="13.9" customHeight="1" x14ac:dyDescent="0.25">
      <c r="A7" s="35"/>
      <c r="B7" s="9" t="s">
        <v>28</v>
      </c>
      <c r="C7" s="14">
        <v>3659850</v>
      </c>
      <c r="D7" s="14">
        <v>1375615</v>
      </c>
      <c r="E7" s="29">
        <v>1.6605190000000001</v>
      </c>
      <c r="F7" s="14">
        <v>2366002</v>
      </c>
      <c r="G7" s="29">
        <v>0.54684999999999995</v>
      </c>
      <c r="H7" s="29">
        <v>6.7999999999999996E-3</v>
      </c>
      <c r="I7" s="18">
        <v>7985.3134099999997</v>
      </c>
      <c r="J7" s="18">
        <v>4572.5792579999998</v>
      </c>
      <c r="K7" s="29">
        <v>0.74634800000000001</v>
      </c>
      <c r="L7" s="18">
        <v>5202.4671250000001</v>
      </c>
      <c r="M7" s="29">
        <v>0.53490899999999997</v>
      </c>
      <c r="N7" s="29">
        <v>1.9497E-2</v>
      </c>
      <c r="O7" s="14">
        <v>6025852</v>
      </c>
      <c r="P7" s="14">
        <v>3978193</v>
      </c>
      <c r="Q7" s="29">
        <v>0.51472099999999998</v>
      </c>
      <c r="R7" s="29">
        <v>6.4000000000000003E-3</v>
      </c>
      <c r="S7" s="18">
        <v>13187.780535</v>
      </c>
      <c r="T7" s="18">
        <v>12710.723379999999</v>
      </c>
      <c r="U7" s="29">
        <v>3.7532000000000003E-2</v>
      </c>
      <c r="V7" s="29">
        <v>1.8575999999999999E-2</v>
      </c>
      <c r="W7" s="14">
        <v>99454</v>
      </c>
      <c r="X7" s="29">
        <v>2.5000000000000001E-3</v>
      </c>
      <c r="Y7" s="14">
        <v>64168</v>
      </c>
      <c r="Z7" s="29">
        <v>0.54990000000000006</v>
      </c>
    </row>
    <row r="8" spans="1:26" ht="13.9" customHeight="1" x14ac:dyDescent="0.25">
      <c r="A8" s="35"/>
      <c r="B8" s="9" t="s">
        <v>29</v>
      </c>
      <c r="C8" s="14">
        <v>2980859</v>
      </c>
      <c r="D8" s="14">
        <v>2653153</v>
      </c>
      <c r="E8" s="29">
        <v>0.123516</v>
      </c>
      <c r="F8" s="14">
        <v>2482955</v>
      </c>
      <c r="G8" s="29">
        <v>0.20052900000000001</v>
      </c>
      <c r="H8" s="29">
        <v>5.4999999999999997E-3</v>
      </c>
      <c r="I8" s="18">
        <v>10272.291565</v>
      </c>
      <c r="J8" s="18">
        <v>9461.2471260000002</v>
      </c>
      <c r="K8" s="29">
        <v>8.5722999999999994E-2</v>
      </c>
      <c r="L8" s="18">
        <v>8389.2643950000001</v>
      </c>
      <c r="M8" s="29">
        <v>0.22445699999999999</v>
      </c>
      <c r="N8" s="29">
        <v>2.5080999999999999E-2</v>
      </c>
      <c r="O8" s="14">
        <v>5463814</v>
      </c>
      <c r="P8" s="14">
        <v>5935571</v>
      </c>
      <c r="Q8" s="29">
        <v>-7.9479999999999995E-2</v>
      </c>
      <c r="R8" s="29">
        <v>5.7999999999999996E-3</v>
      </c>
      <c r="S8" s="18">
        <v>18661.555960000002</v>
      </c>
      <c r="T8" s="18">
        <v>21025.913804</v>
      </c>
      <c r="U8" s="29">
        <v>-0.11244999999999999</v>
      </c>
      <c r="V8" s="29">
        <v>2.6287000000000001E-2</v>
      </c>
      <c r="W8" s="14">
        <v>420576</v>
      </c>
      <c r="X8" s="29">
        <v>1.0699999999999999E-2</v>
      </c>
      <c r="Y8" s="14">
        <v>434716</v>
      </c>
      <c r="Z8" s="29">
        <v>-3.2527E-2</v>
      </c>
    </row>
    <row r="9" spans="1:26" ht="13.9" customHeight="1" x14ac:dyDescent="0.25">
      <c r="A9" s="35"/>
      <c r="B9" s="9" t="s">
        <v>30</v>
      </c>
      <c r="C9" s="14">
        <v>6441140</v>
      </c>
      <c r="D9" s="14">
        <v>4309182</v>
      </c>
      <c r="E9" s="29">
        <v>0.49474800000000002</v>
      </c>
      <c r="F9" s="14">
        <v>5431519</v>
      </c>
      <c r="G9" s="29">
        <v>0.18588199999999999</v>
      </c>
      <c r="H9" s="29">
        <v>1.1900000000000001E-2</v>
      </c>
      <c r="I9" s="18">
        <v>8145.6777110000003</v>
      </c>
      <c r="J9" s="18">
        <v>6175.1445549999999</v>
      </c>
      <c r="K9" s="29">
        <v>0.31910699999999997</v>
      </c>
      <c r="L9" s="18">
        <v>7097.5952450000004</v>
      </c>
      <c r="M9" s="29">
        <v>0.14766699999999999</v>
      </c>
      <c r="N9" s="29">
        <v>1.9887999999999999E-2</v>
      </c>
      <c r="O9" s="14">
        <v>11872659</v>
      </c>
      <c r="P9" s="14">
        <v>10279944</v>
      </c>
      <c r="Q9" s="29">
        <v>0.15493399999999999</v>
      </c>
      <c r="R9" s="29">
        <v>1.26E-2</v>
      </c>
      <c r="S9" s="18">
        <v>15243.272956000001</v>
      </c>
      <c r="T9" s="18">
        <v>15002.372721</v>
      </c>
      <c r="U9" s="29">
        <v>1.6056999999999998E-2</v>
      </c>
      <c r="V9" s="29">
        <v>2.1472000000000002E-2</v>
      </c>
      <c r="W9" s="14">
        <v>381781</v>
      </c>
      <c r="X9" s="29">
        <v>9.7000000000000003E-3</v>
      </c>
      <c r="Y9" s="14">
        <v>297779</v>
      </c>
      <c r="Z9" s="29">
        <v>0.28209499999999998</v>
      </c>
    </row>
    <row r="10" spans="1:26" ht="13.9" customHeight="1" x14ac:dyDescent="0.25">
      <c r="A10" s="35"/>
      <c r="B10" s="9" t="s">
        <v>31</v>
      </c>
      <c r="C10" s="14">
        <v>10557974</v>
      </c>
      <c r="D10" s="14">
        <v>8683263</v>
      </c>
      <c r="E10" s="29">
        <v>0.21589900000000001</v>
      </c>
      <c r="F10" s="14">
        <v>7725554</v>
      </c>
      <c r="G10" s="29">
        <v>0.36663000000000001</v>
      </c>
      <c r="H10" s="29">
        <v>1.95E-2</v>
      </c>
      <c r="I10" s="18">
        <v>4026.3332650000002</v>
      </c>
      <c r="J10" s="18">
        <v>3120.5290279999999</v>
      </c>
      <c r="K10" s="29">
        <v>0.290273</v>
      </c>
      <c r="L10" s="18">
        <v>2925.8768749999999</v>
      </c>
      <c r="M10" s="29">
        <v>0.376112</v>
      </c>
      <c r="N10" s="29">
        <v>9.8309999999999995E-3</v>
      </c>
      <c r="O10" s="14">
        <v>18283528</v>
      </c>
      <c r="P10" s="14">
        <v>18858843</v>
      </c>
      <c r="Q10" s="29">
        <v>-3.0505999999999998E-2</v>
      </c>
      <c r="R10" s="29">
        <v>1.95E-2</v>
      </c>
      <c r="S10" s="18">
        <v>6952.2101400000001</v>
      </c>
      <c r="T10" s="18">
        <v>6649.09458</v>
      </c>
      <c r="U10" s="29">
        <v>4.5587000000000003E-2</v>
      </c>
      <c r="V10" s="29">
        <v>9.7929999999999996E-3</v>
      </c>
      <c r="W10" s="14">
        <v>651564</v>
      </c>
      <c r="X10" s="29">
        <v>1.66E-2</v>
      </c>
      <c r="Y10" s="14">
        <v>576801</v>
      </c>
      <c r="Z10" s="29">
        <v>0.12961700000000001</v>
      </c>
    </row>
    <row r="11" spans="1:26" ht="13.9" customHeight="1" x14ac:dyDescent="0.25">
      <c r="A11" s="35"/>
      <c r="B11" s="9" t="s">
        <v>32</v>
      </c>
      <c r="C11" s="14">
        <v>9137309</v>
      </c>
      <c r="D11" s="14">
        <v>8388643</v>
      </c>
      <c r="E11" s="29">
        <v>8.9247999999999994E-2</v>
      </c>
      <c r="F11" s="14">
        <v>6306080</v>
      </c>
      <c r="G11" s="29">
        <v>0.44896799999999998</v>
      </c>
      <c r="H11" s="29">
        <v>1.6899999999999998E-2</v>
      </c>
      <c r="I11" s="18">
        <v>3814.4715460000002</v>
      </c>
      <c r="J11" s="18">
        <v>4116.6900109999997</v>
      </c>
      <c r="K11" s="29">
        <v>-7.3413000000000006E-2</v>
      </c>
      <c r="L11" s="18">
        <v>2617.682836</v>
      </c>
      <c r="M11" s="29">
        <v>0.45719399999999999</v>
      </c>
      <c r="N11" s="29">
        <v>9.3130000000000001E-3</v>
      </c>
      <c r="O11" s="14">
        <v>15443389</v>
      </c>
      <c r="P11" s="14">
        <v>17039205</v>
      </c>
      <c r="Q11" s="29">
        <v>-9.3656000000000003E-2</v>
      </c>
      <c r="R11" s="29">
        <v>1.6400000000000001E-2</v>
      </c>
      <c r="S11" s="18">
        <v>6432.1543810000003</v>
      </c>
      <c r="T11" s="18">
        <v>8200.4023359999992</v>
      </c>
      <c r="U11" s="29">
        <v>-0.21562899999999999</v>
      </c>
      <c r="V11" s="29">
        <v>9.0600000000000003E-3</v>
      </c>
      <c r="W11" s="14">
        <v>1138430</v>
      </c>
      <c r="X11" s="29">
        <v>2.9100000000000001E-2</v>
      </c>
      <c r="Y11" s="14">
        <v>1085598</v>
      </c>
      <c r="Z11" s="29">
        <v>4.8666000000000001E-2</v>
      </c>
    </row>
    <row r="12" spans="1:26" ht="13.9" customHeight="1" x14ac:dyDescent="0.25">
      <c r="A12" s="35"/>
      <c r="B12" s="9" t="s">
        <v>33</v>
      </c>
      <c r="C12" s="14">
        <v>21245706</v>
      </c>
      <c r="D12" s="14">
        <v>7708637</v>
      </c>
      <c r="E12" s="29">
        <v>1.7560910000000001</v>
      </c>
      <c r="F12" s="14">
        <v>14726077</v>
      </c>
      <c r="G12" s="29">
        <v>0.44272699999999998</v>
      </c>
      <c r="H12" s="29">
        <v>3.9300000000000002E-2</v>
      </c>
      <c r="I12" s="18">
        <v>5932.6940340000001</v>
      </c>
      <c r="J12" s="18">
        <v>2514.31169</v>
      </c>
      <c r="K12" s="29">
        <v>1.3595699999999999</v>
      </c>
      <c r="L12" s="18">
        <v>3890.0637830000001</v>
      </c>
      <c r="M12" s="29">
        <v>0.52508900000000003</v>
      </c>
      <c r="N12" s="29">
        <v>1.4485E-2</v>
      </c>
      <c r="O12" s="14">
        <v>35971783</v>
      </c>
      <c r="P12" s="14">
        <v>15650811</v>
      </c>
      <c r="Q12" s="29">
        <v>1.298397</v>
      </c>
      <c r="R12" s="29">
        <v>3.8300000000000001E-2</v>
      </c>
      <c r="S12" s="18">
        <v>9822.7578169999997</v>
      </c>
      <c r="T12" s="18">
        <v>4911.6937280000002</v>
      </c>
      <c r="U12" s="29">
        <v>0.99987199999999998</v>
      </c>
      <c r="V12" s="29">
        <v>1.3835999999999999E-2</v>
      </c>
      <c r="W12" s="14">
        <v>506085</v>
      </c>
      <c r="X12" s="29">
        <v>1.29E-2</v>
      </c>
      <c r="Y12" s="14">
        <v>455907</v>
      </c>
      <c r="Z12" s="29">
        <v>0.11006199999999999</v>
      </c>
    </row>
    <row r="13" spans="1:26" ht="13.9" customHeight="1" x14ac:dyDescent="0.25">
      <c r="A13" s="35"/>
      <c r="B13" s="9" t="s">
        <v>34</v>
      </c>
      <c r="C13" s="14">
        <v>1514206</v>
      </c>
      <c r="D13" s="14">
        <v>1503774</v>
      </c>
      <c r="E13" s="29">
        <v>6.9369999999999996E-3</v>
      </c>
      <c r="F13" s="14">
        <v>1236956</v>
      </c>
      <c r="G13" s="29">
        <v>0.224139</v>
      </c>
      <c r="H13" s="29">
        <v>2.8E-3</v>
      </c>
      <c r="I13" s="18">
        <v>1158.0115880000001</v>
      </c>
      <c r="J13" s="18">
        <v>1150.879023</v>
      </c>
      <c r="K13" s="29">
        <v>6.1970000000000003E-3</v>
      </c>
      <c r="L13" s="18">
        <v>957.85072000000002</v>
      </c>
      <c r="M13" s="29">
        <v>0.20896899999999999</v>
      </c>
      <c r="N13" s="29">
        <v>2.8270000000000001E-3</v>
      </c>
      <c r="O13" s="14">
        <v>2751162</v>
      </c>
      <c r="P13" s="14">
        <v>3428934</v>
      </c>
      <c r="Q13" s="29">
        <v>-0.19766300000000001</v>
      </c>
      <c r="R13" s="29">
        <v>2.8999999999999998E-3</v>
      </c>
      <c r="S13" s="18">
        <v>2115.8623080000002</v>
      </c>
      <c r="T13" s="18">
        <v>2639.5468740000001</v>
      </c>
      <c r="U13" s="29">
        <v>-0.19839899999999999</v>
      </c>
      <c r="V13" s="29">
        <v>2.98E-3</v>
      </c>
      <c r="W13" s="14">
        <v>89757</v>
      </c>
      <c r="X13" s="29">
        <v>2.3E-3</v>
      </c>
      <c r="Y13" s="14">
        <v>134362</v>
      </c>
      <c r="Z13" s="29">
        <v>-0.33197599999999999</v>
      </c>
    </row>
    <row r="14" spans="1:26" ht="13.9" customHeight="1" x14ac:dyDescent="0.25">
      <c r="A14" s="35"/>
      <c r="B14" s="9" t="s">
        <v>35</v>
      </c>
      <c r="C14" s="14">
        <v>3181503</v>
      </c>
      <c r="D14" s="14">
        <v>6393765</v>
      </c>
      <c r="E14" s="29">
        <v>-0.50240499999999999</v>
      </c>
      <c r="F14" s="14">
        <v>3598829</v>
      </c>
      <c r="G14" s="29">
        <v>-0.115962</v>
      </c>
      <c r="H14" s="29">
        <v>5.8999999999999999E-3</v>
      </c>
      <c r="I14" s="18">
        <v>6621.1473580000002</v>
      </c>
      <c r="J14" s="18">
        <v>11144.533141</v>
      </c>
      <c r="K14" s="29">
        <v>-0.40588400000000002</v>
      </c>
      <c r="L14" s="18">
        <v>7587.3805160000002</v>
      </c>
      <c r="M14" s="29">
        <v>-0.12734699999999999</v>
      </c>
      <c r="N14" s="29">
        <v>1.6166E-2</v>
      </c>
      <c r="O14" s="14">
        <v>6780332</v>
      </c>
      <c r="P14" s="14">
        <v>16233696</v>
      </c>
      <c r="Q14" s="29">
        <v>-0.58233000000000001</v>
      </c>
      <c r="R14" s="29">
        <v>7.1999999999999998E-3</v>
      </c>
      <c r="S14" s="18">
        <v>14208.527873000001</v>
      </c>
      <c r="T14" s="18">
        <v>27295.054211999999</v>
      </c>
      <c r="U14" s="29">
        <v>-0.47944700000000001</v>
      </c>
      <c r="V14" s="29">
        <v>2.0014000000000001E-2</v>
      </c>
      <c r="W14" s="14">
        <v>116360</v>
      </c>
      <c r="X14" s="29">
        <v>3.0000000000000001E-3</v>
      </c>
      <c r="Y14" s="14">
        <v>121561</v>
      </c>
      <c r="Z14" s="29">
        <v>-4.2784999999999997E-2</v>
      </c>
    </row>
    <row r="15" spans="1:26" ht="13.9" customHeight="1" x14ac:dyDescent="0.25">
      <c r="A15" s="35"/>
      <c r="B15" s="9" t="s">
        <v>36</v>
      </c>
      <c r="C15" s="14">
        <v>44804104</v>
      </c>
      <c r="D15" s="14">
        <v>30423132</v>
      </c>
      <c r="E15" s="29">
        <v>0.47269899999999998</v>
      </c>
      <c r="F15" s="14">
        <v>31448372</v>
      </c>
      <c r="G15" s="29">
        <v>0.42468800000000001</v>
      </c>
      <c r="H15" s="29">
        <v>8.2799999999999999E-2</v>
      </c>
      <c r="I15" s="18">
        <v>18391.287357000001</v>
      </c>
      <c r="J15" s="18">
        <v>14465.788429</v>
      </c>
      <c r="K15" s="29">
        <v>0.27136399999999999</v>
      </c>
      <c r="L15" s="18">
        <v>12924.453771</v>
      </c>
      <c r="M15" s="29">
        <v>0.42298400000000003</v>
      </c>
      <c r="N15" s="29">
        <v>4.4903999999999999E-2</v>
      </c>
      <c r="O15" s="14">
        <v>76252476</v>
      </c>
      <c r="P15" s="14">
        <v>58063933</v>
      </c>
      <c r="Q15" s="29">
        <v>0.31324999999999997</v>
      </c>
      <c r="R15" s="29">
        <v>8.1199999999999994E-2</v>
      </c>
      <c r="S15" s="18">
        <v>31315.741128000001</v>
      </c>
      <c r="T15" s="18">
        <v>27161.290742000001</v>
      </c>
      <c r="U15" s="29">
        <v>0.15295500000000001</v>
      </c>
      <c r="V15" s="29">
        <v>4.4111999999999998E-2</v>
      </c>
      <c r="W15" s="14">
        <v>2904171</v>
      </c>
      <c r="X15" s="29">
        <v>7.4099999999999999E-2</v>
      </c>
      <c r="Y15" s="14">
        <v>2857998</v>
      </c>
      <c r="Z15" s="29">
        <v>1.6156E-2</v>
      </c>
    </row>
    <row r="16" spans="1:26" ht="13.9" customHeight="1" thickBot="1" x14ac:dyDescent="0.3">
      <c r="A16" s="35"/>
      <c r="B16" s="9" t="s">
        <v>37</v>
      </c>
      <c r="C16" s="14">
        <v>5382808</v>
      </c>
      <c r="D16" s="14">
        <v>8471245</v>
      </c>
      <c r="E16" s="29">
        <v>-0.36457899999999999</v>
      </c>
      <c r="F16" s="14">
        <v>4802721</v>
      </c>
      <c r="G16" s="29">
        <v>0.120783</v>
      </c>
      <c r="H16" s="29">
        <v>0.01</v>
      </c>
      <c r="I16" s="18">
        <v>5048.4212230000003</v>
      </c>
      <c r="J16" s="18">
        <v>9623.0029979999999</v>
      </c>
      <c r="K16" s="29">
        <v>-0.47538000000000002</v>
      </c>
      <c r="L16" s="18">
        <v>4426.7508230000003</v>
      </c>
      <c r="M16" s="29">
        <v>0.140435</v>
      </c>
      <c r="N16" s="29">
        <v>1.2326E-2</v>
      </c>
      <c r="O16" s="14">
        <v>10185529</v>
      </c>
      <c r="P16" s="14">
        <v>17521848</v>
      </c>
      <c r="Q16" s="29">
        <v>-0.41869600000000001</v>
      </c>
      <c r="R16" s="29">
        <v>1.0800000000000001E-2</v>
      </c>
      <c r="S16" s="18">
        <v>9475.1720459999997</v>
      </c>
      <c r="T16" s="18">
        <v>19231.39473</v>
      </c>
      <c r="U16" s="29">
        <v>-0.50730699999999995</v>
      </c>
      <c r="V16" s="29">
        <v>1.3346999999999999E-2</v>
      </c>
      <c r="W16" s="14">
        <v>490769</v>
      </c>
      <c r="X16" s="29">
        <v>1.2500000000000001E-2</v>
      </c>
      <c r="Y16" s="14">
        <v>443249</v>
      </c>
      <c r="Z16" s="29">
        <v>0.107208</v>
      </c>
    </row>
    <row r="17" spans="1:26" ht="13.9" customHeight="1" x14ac:dyDescent="0.25">
      <c r="A17" s="35"/>
      <c r="B17" s="9" t="s">
        <v>38</v>
      </c>
      <c r="C17" s="14">
        <v>3308315</v>
      </c>
      <c r="D17" s="14">
        <v>2795241</v>
      </c>
      <c r="E17" s="29">
        <v>0.18355299999999999</v>
      </c>
      <c r="F17" s="14">
        <v>2545932</v>
      </c>
      <c r="G17" s="29">
        <v>0.29945100000000002</v>
      </c>
      <c r="H17" s="29">
        <v>6.1000000000000004E-3</v>
      </c>
      <c r="I17" s="18">
        <v>13703.13956</v>
      </c>
      <c r="J17" s="18">
        <v>10757.837846</v>
      </c>
      <c r="K17" s="29">
        <v>0.27378200000000003</v>
      </c>
      <c r="L17" s="18">
        <v>10586.103732</v>
      </c>
      <c r="M17" s="29">
        <v>0.29444599999999999</v>
      </c>
      <c r="N17" s="29">
        <v>3.3457000000000001E-2</v>
      </c>
      <c r="O17" s="14">
        <v>5854247</v>
      </c>
      <c r="P17" s="14">
        <v>5731573</v>
      </c>
      <c r="Q17" s="29">
        <v>2.1402999999999998E-2</v>
      </c>
      <c r="R17" s="29">
        <v>6.1999999999999998E-3</v>
      </c>
      <c r="S17" s="18">
        <v>24289.243290999999</v>
      </c>
      <c r="T17" s="18">
        <v>21737.306581000001</v>
      </c>
      <c r="U17" s="29">
        <v>0.117399</v>
      </c>
      <c r="V17" s="29">
        <v>3.4214000000000001E-2</v>
      </c>
      <c r="W17" s="14">
        <v>234503</v>
      </c>
      <c r="X17" s="29">
        <v>6.0000000000000001E-3</v>
      </c>
      <c r="Y17" s="14">
        <v>286378</v>
      </c>
      <c r="Z17" s="29">
        <v>-0.181142</v>
      </c>
    </row>
    <row r="18" spans="1:26" ht="13.9" customHeight="1" x14ac:dyDescent="0.25">
      <c r="A18" s="35"/>
      <c r="B18" s="9" t="s">
        <v>39</v>
      </c>
      <c r="C18" s="14">
        <v>2323836</v>
      </c>
      <c r="D18" s="14">
        <v>2117955</v>
      </c>
      <c r="E18" s="29">
        <v>9.7207000000000002E-2</v>
      </c>
      <c r="F18" s="14">
        <v>2105319</v>
      </c>
      <c r="G18" s="29">
        <v>0.103793</v>
      </c>
      <c r="H18" s="29">
        <v>4.3E-3</v>
      </c>
      <c r="I18" s="18">
        <v>1945.0338710000001</v>
      </c>
      <c r="J18" s="18">
        <v>1949.8525999999999</v>
      </c>
      <c r="K18" s="29">
        <v>-2.4710000000000001E-3</v>
      </c>
      <c r="L18" s="18">
        <v>1786.006631</v>
      </c>
      <c r="M18" s="29">
        <v>8.9040999999999995E-2</v>
      </c>
      <c r="N18" s="29">
        <v>4.7489999999999997E-3</v>
      </c>
      <c r="O18" s="14">
        <v>4429155</v>
      </c>
      <c r="P18" s="14">
        <v>5240025</v>
      </c>
      <c r="Q18" s="29">
        <v>-0.15474499999999999</v>
      </c>
      <c r="R18" s="29">
        <v>4.7000000000000002E-3</v>
      </c>
      <c r="S18" s="18">
        <v>3731.0405019999998</v>
      </c>
      <c r="T18" s="18">
        <v>4704.459312</v>
      </c>
      <c r="U18" s="29">
        <v>-0.20691399999999999</v>
      </c>
      <c r="V18" s="29">
        <v>5.2560000000000003E-3</v>
      </c>
      <c r="W18" s="14">
        <v>100188</v>
      </c>
      <c r="X18" s="29">
        <v>2.5999999999999999E-3</v>
      </c>
      <c r="Y18" s="14">
        <v>115933</v>
      </c>
      <c r="Z18" s="29">
        <v>-0.13581099999999999</v>
      </c>
    </row>
    <row r="19" spans="1:26" ht="13.9" customHeight="1" x14ac:dyDescent="0.25">
      <c r="A19" s="35"/>
      <c r="B19" s="9" t="s">
        <v>40</v>
      </c>
      <c r="C19" s="14">
        <v>20028984</v>
      </c>
      <c r="D19" s="14">
        <v>9749429</v>
      </c>
      <c r="E19" s="29">
        <v>1.0543750000000001</v>
      </c>
      <c r="F19" s="14">
        <v>15751796</v>
      </c>
      <c r="G19" s="29">
        <v>0.27153699999999997</v>
      </c>
      <c r="H19" s="29">
        <v>3.6999999999999998E-2</v>
      </c>
      <c r="I19" s="18">
        <v>15064.011235</v>
      </c>
      <c r="J19" s="18">
        <v>7173.3830969999999</v>
      </c>
      <c r="K19" s="29">
        <v>1.099987</v>
      </c>
      <c r="L19" s="18">
        <v>12418.312782000001</v>
      </c>
      <c r="M19" s="29">
        <v>0.21304799999999999</v>
      </c>
      <c r="N19" s="29">
        <v>3.678E-2</v>
      </c>
      <c r="O19" s="14">
        <v>35780780</v>
      </c>
      <c r="P19" s="14">
        <v>22257072</v>
      </c>
      <c r="Q19" s="29">
        <v>0.60761399999999999</v>
      </c>
      <c r="R19" s="29">
        <v>3.8100000000000002E-2</v>
      </c>
      <c r="S19" s="18">
        <v>27482.324016999999</v>
      </c>
      <c r="T19" s="18">
        <v>16211.248737</v>
      </c>
      <c r="U19" s="29">
        <v>0.69526299999999996</v>
      </c>
      <c r="V19" s="29">
        <v>3.8712000000000003E-2</v>
      </c>
      <c r="W19" s="14">
        <v>1042529</v>
      </c>
      <c r="X19" s="29">
        <v>2.6599999999999999E-2</v>
      </c>
      <c r="Y19" s="14">
        <v>854881</v>
      </c>
      <c r="Z19" s="29">
        <v>0.219502</v>
      </c>
    </row>
    <row r="20" spans="1:26" ht="13.9" customHeight="1" x14ac:dyDescent="0.25">
      <c r="A20" s="35"/>
      <c r="B20" s="9" t="s">
        <v>41</v>
      </c>
      <c r="C20" s="14">
        <v>974186</v>
      </c>
      <c r="D20" s="14">
        <v>341789</v>
      </c>
      <c r="E20" s="29">
        <v>1.8502559999999999</v>
      </c>
      <c r="F20" s="14">
        <v>719743</v>
      </c>
      <c r="G20" s="29">
        <v>0.35351900000000003</v>
      </c>
      <c r="H20" s="29">
        <v>1.8E-3</v>
      </c>
      <c r="I20" s="18">
        <v>7.6594759999999997</v>
      </c>
      <c r="J20" s="18">
        <v>3.8152460000000001</v>
      </c>
      <c r="K20" s="29">
        <v>1.0075970000000001</v>
      </c>
      <c r="L20" s="18">
        <v>6.3379009999999996</v>
      </c>
      <c r="M20" s="29">
        <v>0.20851900000000001</v>
      </c>
      <c r="N20" s="29">
        <v>1.9000000000000001E-5</v>
      </c>
      <c r="O20" s="14">
        <v>1693929</v>
      </c>
      <c r="P20" s="14">
        <v>768235</v>
      </c>
      <c r="Q20" s="29">
        <v>1.2049620000000001</v>
      </c>
      <c r="R20" s="29">
        <v>1.8E-3</v>
      </c>
      <c r="S20" s="18">
        <v>13.997377</v>
      </c>
      <c r="T20" s="18">
        <v>9.5027249999999999</v>
      </c>
      <c r="U20" s="29">
        <v>0.47298600000000002</v>
      </c>
      <c r="V20" s="29">
        <v>2.0000000000000002E-5</v>
      </c>
      <c r="W20" s="14">
        <v>23295</v>
      </c>
      <c r="X20" s="29">
        <v>5.9999999999999995E-4</v>
      </c>
      <c r="Y20" s="14">
        <v>20047</v>
      </c>
      <c r="Z20" s="29">
        <v>0.162019</v>
      </c>
    </row>
    <row r="21" spans="1:26" ht="13.9" customHeight="1" x14ac:dyDescent="0.25">
      <c r="A21" s="35"/>
      <c r="B21" s="9" t="s">
        <v>42</v>
      </c>
      <c r="C21" s="14">
        <v>1306449</v>
      </c>
      <c r="D21" s="14">
        <v>670020</v>
      </c>
      <c r="E21" s="29">
        <v>0.94986599999999999</v>
      </c>
      <c r="F21" s="14">
        <v>1163699</v>
      </c>
      <c r="G21" s="29">
        <v>0.122669</v>
      </c>
      <c r="H21" s="29">
        <v>2.3999999999999998E-3</v>
      </c>
      <c r="I21" s="18">
        <v>22.625399000000002</v>
      </c>
      <c r="J21" s="18">
        <v>15.166319</v>
      </c>
      <c r="K21" s="29">
        <v>0.49181900000000001</v>
      </c>
      <c r="L21" s="18">
        <v>23.809698000000001</v>
      </c>
      <c r="M21" s="29">
        <v>-4.9739999999999999E-2</v>
      </c>
      <c r="N21" s="29">
        <v>5.5000000000000002E-5</v>
      </c>
      <c r="O21" s="14">
        <v>2470148</v>
      </c>
      <c r="P21" s="14">
        <v>1510687</v>
      </c>
      <c r="Q21" s="29">
        <v>0.63511600000000001</v>
      </c>
      <c r="R21" s="29">
        <v>2.5999999999999999E-3</v>
      </c>
      <c r="S21" s="18">
        <v>46.435098000000004</v>
      </c>
      <c r="T21" s="18">
        <v>31.956678</v>
      </c>
      <c r="U21" s="29">
        <v>0.45306400000000002</v>
      </c>
      <c r="V21" s="29">
        <v>6.4999999999999994E-5</v>
      </c>
      <c r="W21" s="14">
        <v>49386</v>
      </c>
      <c r="X21" s="29">
        <v>1.2999999999999999E-3</v>
      </c>
      <c r="Y21" s="14">
        <v>48940</v>
      </c>
      <c r="Z21" s="29">
        <v>9.1129999999999996E-3</v>
      </c>
    </row>
    <row r="22" spans="1:26" ht="13.9" customHeight="1" x14ac:dyDescent="0.25">
      <c r="A22" s="35"/>
      <c r="B22" s="9" t="s">
        <v>43</v>
      </c>
      <c r="C22" s="14">
        <v>457212</v>
      </c>
      <c r="D22" s="14">
        <v>289929</v>
      </c>
      <c r="E22" s="29">
        <v>0.57697900000000002</v>
      </c>
      <c r="F22" s="14">
        <v>297031</v>
      </c>
      <c r="G22" s="29">
        <v>0.53927400000000003</v>
      </c>
      <c r="H22" s="29">
        <v>8.0000000000000004E-4</v>
      </c>
      <c r="I22" s="18">
        <v>8.9987370000000002</v>
      </c>
      <c r="J22" s="18">
        <v>9.0162580000000005</v>
      </c>
      <c r="K22" s="29">
        <v>-1.9430000000000001E-3</v>
      </c>
      <c r="L22" s="18">
        <v>8.6180199999999996</v>
      </c>
      <c r="M22" s="29">
        <v>4.4177000000000001E-2</v>
      </c>
      <c r="N22" s="29">
        <v>2.1999999999999999E-5</v>
      </c>
      <c r="O22" s="14">
        <v>754243</v>
      </c>
      <c r="P22" s="14">
        <v>563657</v>
      </c>
      <c r="Q22" s="29">
        <v>0.33812399999999998</v>
      </c>
      <c r="R22" s="29">
        <v>8.0000000000000004E-4</v>
      </c>
      <c r="S22" s="18">
        <v>17.616757</v>
      </c>
      <c r="T22" s="18">
        <v>20.664876</v>
      </c>
      <c r="U22" s="29">
        <v>-0.14750199999999999</v>
      </c>
      <c r="V22" s="29">
        <v>2.5000000000000001E-5</v>
      </c>
      <c r="W22" s="14">
        <v>93623</v>
      </c>
      <c r="X22" s="29">
        <v>2.3999999999999998E-3</v>
      </c>
      <c r="Y22" s="14">
        <v>53556</v>
      </c>
      <c r="Z22" s="29">
        <v>0.74813300000000005</v>
      </c>
    </row>
    <row r="23" spans="1:26" ht="13.9" customHeight="1" x14ac:dyDescent="0.25">
      <c r="A23" s="35"/>
      <c r="B23" s="9" t="s">
        <v>44</v>
      </c>
      <c r="C23" s="14">
        <v>1235947</v>
      </c>
      <c r="D23" s="14">
        <v>700888</v>
      </c>
      <c r="E23" s="29">
        <v>0.76340200000000003</v>
      </c>
      <c r="F23" s="14">
        <v>943871</v>
      </c>
      <c r="G23" s="29">
        <v>0.30944500000000003</v>
      </c>
      <c r="H23" s="29">
        <v>2.3E-3</v>
      </c>
      <c r="I23" s="18">
        <v>7.630312</v>
      </c>
      <c r="J23" s="18">
        <v>7.4846110000000001</v>
      </c>
      <c r="K23" s="29">
        <v>1.9467000000000002E-2</v>
      </c>
      <c r="L23" s="18">
        <v>6.0456960000000004</v>
      </c>
      <c r="M23" s="29">
        <v>0.26210600000000001</v>
      </c>
      <c r="N23" s="29">
        <v>1.9000000000000001E-5</v>
      </c>
      <c r="O23" s="14">
        <v>2179818</v>
      </c>
      <c r="P23" s="14">
        <v>1543812</v>
      </c>
      <c r="Q23" s="29">
        <v>0.41197099999999998</v>
      </c>
      <c r="R23" s="29">
        <v>2.3E-3</v>
      </c>
      <c r="S23" s="18">
        <v>13.676007999999999</v>
      </c>
      <c r="T23" s="18">
        <v>16.559486</v>
      </c>
      <c r="U23" s="29">
        <v>-0.174128</v>
      </c>
      <c r="V23" s="29">
        <v>1.9000000000000001E-5</v>
      </c>
      <c r="W23" s="14">
        <v>59561</v>
      </c>
      <c r="X23" s="29">
        <v>1.5E-3</v>
      </c>
      <c r="Y23" s="14">
        <v>39502</v>
      </c>
      <c r="Z23" s="29">
        <v>0.50779700000000005</v>
      </c>
    </row>
    <row r="24" spans="1:26" ht="13.9" customHeight="1" x14ac:dyDescent="0.25">
      <c r="A24" s="35"/>
      <c r="B24" s="9" t="s">
        <v>45</v>
      </c>
      <c r="C24" s="14">
        <v>390589</v>
      </c>
      <c r="D24" s="14">
        <v>298263</v>
      </c>
      <c r="E24" s="29">
        <v>0.30954599999999999</v>
      </c>
      <c r="F24" s="14">
        <v>365096</v>
      </c>
      <c r="G24" s="29">
        <v>6.9824999999999998E-2</v>
      </c>
      <c r="H24" s="29">
        <v>6.9999999999999999E-4</v>
      </c>
      <c r="I24" s="18">
        <v>13.267569999999999</v>
      </c>
      <c r="J24" s="18">
        <v>12.605676000000001</v>
      </c>
      <c r="K24" s="29">
        <v>5.2507999999999999E-2</v>
      </c>
      <c r="L24" s="18">
        <v>12.327657</v>
      </c>
      <c r="M24" s="29">
        <v>7.6244000000000006E-2</v>
      </c>
      <c r="N24" s="29">
        <v>3.1999999999999999E-5</v>
      </c>
      <c r="O24" s="14">
        <v>755685</v>
      </c>
      <c r="P24" s="14">
        <v>582499</v>
      </c>
      <c r="Q24" s="29">
        <v>0.29731600000000002</v>
      </c>
      <c r="R24" s="29">
        <v>8.0000000000000004E-4</v>
      </c>
      <c r="S24" s="18">
        <v>25.595227000000001</v>
      </c>
      <c r="T24" s="18">
        <v>23.711344</v>
      </c>
      <c r="U24" s="29">
        <v>7.9450999999999994E-2</v>
      </c>
      <c r="V24" s="29">
        <v>3.6000000000000001E-5</v>
      </c>
      <c r="W24" s="14">
        <v>44232</v>
      </c>
      <c r="X24" s="29">
        <v>1.1000000000000001E-3</v>
      </c>
      <c r="Y24" s="14">
        <v>27261</v>
      </c>
      <c r="Z24" s="29">
        <v>0.62253800000000004</v>
      </c>
    </row>
    <row r="25" spans="1:26" ht="13.9" customHeight="1" x14ac:dyDescent="0.25">
      <c r="A25" s="35"/>
      <c r="B25" s="9" t="s">
        <v>46</v>
      </c>
      <c r="C25" s="14">
        <v>1360996</v>
      </c>
      <c r="D25" s="14"/>
      <c r="E25" s="29"/>
      <c r="F25" s="14">
        <v>635809</v>
      </c>
      <c r="G25" s="29">
        <v>1.140574</v>
      </c>
      <c r="H25" s="29">
        <v>2.5000000000000001E-3</v>
      </c>
      <c r="I25" s="18">
        <v>9.8311530000000005</v>
      </c>
      <c r="J25" s="18"/>
      <c r="K25" s="29"/>
      <c r="L25" s="18">
        <v>7.3138230000000002</v>
      </c>
      <c r="M25" s="29">
        <v>0.34418799999999999</v>
      </c>
      <c r="N25" s="29">
        <v>2.4000000000000001E-5</v>
      </c>
      <c r="O25" s="14">
        <v>1996805</v>
      </c>
      <c r="P25" s="14"/>
      <c r="Q25" s="29"/>
      <c r="R25" s="29">
        <v>2.0999999999999999E-3</v>
      </c>
      <c r="S25" s="18">
        <v>17.144976</v>
      </c>
      <c r="T25" s="18"/>
      <c r="U25" s="29"/>
      <c r="V25" s="29">
        <v>2.4000000000000001E-5</v>
      </c>
      <c r="W25" s="14">
        <v>84767</v>
      </c>
      <c r="X25" s="29">
        <v>2.2000000000000001E-3</v>
      </c>
      <c r="Y25" s="14">
        <v>71968</v>
      </c>
      <c r="Z25" s="29">
        <v>0.177843</v>
      </c>
    </row>
    <row r="26" spans="1:26" ht="13.9" customHeight="1" x14ac:dyDescent="0.25">
      <c r="A26" s="35"/>
      <c r="B26" s="9" t="s">
        <v>47</v>
      </c>
      <c r="C26" s="14">
        <v>3696966</v>
      </c>
      <c r="D26" s="14"/>
      <c r="E26" s="29"/>
      <c r="F26" s="14">
        <v>1390095</v>
      </c>
      <c r="G26" s="29">
        <v>1.6595059999999999</v>
      </c>
      <c r="H26" s="29">
        <v>6.7999999999999996E-3</v>
      </c>
      <c r="I26" s="18">
        <v>19.313447</v>
      </c>
      <c r="J26" s="18"/>
      <c r="K26" s="29"/>
      <c r="L26" s="18">
        <v>9.6889660000000006</v>
      </c>
      <c r="M26" s="29">
        <v>0.99334500000000003</v>
      </c>
      <c r="N26" s="29">
        <v>4.6999999999999997E-5</v>
      </c>
      <c r="O26" s="14">
        <v>5087061</v>
      </c>
      <c r="P26" s="14"/>
      <c r="Q26" s="29"/>
      <c r="R26" s="29">
        <v>5.4000000000000003E-3</v>
      </c>
      <c r="S26" s="18">
        <v>29.002412</v>
      </c>
      <c r="T26" s="18"/>
      <c r="U26" s="29"/>
      <c r="V26" s="29">
        <v>4.1E-5</v>
      </c>
      <c r="W26" s="14">
        <v>360811</v>
      </c>
      <c r="X26" s="29">
        <v>9.1999999999999998E-3</v>
      </c>
      <c r="Y26" s="14">
        <v>231149</v>
      </c>
      <c r="Z26" s="29">
        <v>0.56094599999999994</v>
      </c>
    </row>
    <row r="27" spans="1:26" ht="13.9" customHeight="1" x14ac:dyDescent="0.25">
      <c r="A27" s="11"/>
      <c r="B27" s="13" t="s">
        <v>135</v>
      </c>
      <c r="C27" s="15">
        <v>151659811</v>
      </c>
      <c r="D27" s="15">
        <v>105459661</v>
      </c>
      <c r="E27" s="30">
        <v>0.43808399999999997</v>
      </c>
      <c r="F27" s="15">
        <v>112228170</v>
      </c>
      <c r="G27" s="30">
        <v>0.351352</v>
      </c>
      <c r="H27" s="30">
        <v>0.28039999999999998</v>
      </c>
      <c r="I27" s="19">
        <v>109094.980693</v>
      </c>
      <c r="J27" s="19">
        <v>94289.117299999998</v>
      </c>
      <c r="K27" s="30">
        <v>0.157026</v>
      </c>
      <c r="L27" s="19">
        <v>86497.198132000005</v>
      </c>
      <c r="M27" s="30">
        <v>0.26125500000000001</v>
      </c>
      <c r="N27" s="30">
        <v>0.26636500000000002</v>
      </c>
      <c r="O27" s="15">
        <v>263887981</v>
      </c>
      <c r="P27" s="15">
        <v>226151583</v>
      </c>
      <c r="Q27" s="30">
        <v>0.16686300000000001</v>
      </c>
      <c r="R27" s="30">
        <v>0.28110000000000002</v>
      </c>
      <c r="S27" s="19">
        <v>195592.17882500001</v>
      </c>
      <c r="T27" s="19">
        <v>206468.25570199999</v>
      </c>
      <c r="U27" s="30">
        <v>-5.2677000000000002E-2</v>
      </c>
      <c r="V27" s="30">
        <v>0.27551399999999998</v>
      </c>
      <c r="W27" s="15">
        <v>9308965</v>
      </c>
      <c r="X27" s="30">
        <v>0.23769999999999999</v>
      </c>
      <c r="Y27" s="15">
        <v>8646885</v>
      </c>
      <c r="Z27" s="30">
        <v>7.6568999999999998E-2</v>
      </c>
    </row>
    <row r="28" spans="1:26" ht="13.9" customHeight="1" x14ac:dyDescent="0.25">
      <c r="A28" s="35" t="s">
        <v>48</v>
      </c>
      <c r="B28" s="9" t="s">
        <v>49</v>
      </c>
      <c r="C28" s="14">
        <v>3403317</v>
      </c>
      <c r="D28" s="14">
        <v>3476357</v>
      </c>
      <c r="E28" s="29">
        <v>-2.1010999999999998E-2</v>
      </c>
      <c r="F28" s="14">
        <v>2255206</v>
      </c>
      <c r="G28" s="29">
        <v>0.50909400000000005</v>
      </c>
      <c r="H28" s="29">
        <v>6.3E-3</v>
      </c>
      <c r="I28" s="18">
        <v>18637.494296000001</v>
      </c>
      <c r="J28" s="18">
        <v>20059.253689000001</v>
      </c>
      <c r="K28" s="29">
        <v>-7.0877999999999997E-2</v>
      </c>
      <c r="L28" s="18">
        <v>12190.966995000001</v>
      </c>
      <c r="M28" s="29">
        <v>0.52879500000000002</v>
      </c>
      <c r="N28" s="29">
        <v>4.5504999999999997E-2</v>
      </c>
      <c r="O28" s="14">
        <v>5658523</v>
      </c>
      <c r="P28" s="14">
        <v>6780557</v>
      </c>
      <c r="Q28" s="29">
        <v>-0.16547799999999999</v>
      </c>
      <c r="R28" s="29">
        <v>6.0000000000000001E-3</v>
      </c>
      <c r="S28" s="18">
        <v>30828.461291</v>
      </c>
      <c r="T28" s="18">
        <v>37453.888285000001</v>
      </c>
      <c r="U28" s="29">
        <v>-0.176896</v>
      </c>
      <c r="V28" s="29">
        <v>4.3424999999999998E-2</v>
      </c>
      <c r="W28" s="14">
        <v>69703</v>
      </c>
      <c r="X28" s="29">
        <v>1.8E-3</v>
      </c>
      <c r="Y28" s="14">
        <v>62982</v>
      </c>
      <c r="Z28" s="29">
        <v>0.106713</v>
      </c>
    </row>
    <row r="29" spans="1:26" ht="13.9" customHeight="1" x14ac:dyDescent="0.25">
      <c r="A29" s="35"/>
      <c r="B29" s="9" t="s">
        <v>50</v>
      </c>
      <c r="C29" s="14">
        <v>311653</v>
      </c>
      <c r="D29" s="14">
        <v>305417</v>
      </c>
      <c r="E29" s="29">
        <v>2.0417999999999999E-2</v>
      </c>
      <c r="F29" s="14">
        <v>251756</v>
      </c>
      <c r="G29" s="29">
        <v>0.23791699999999999</v>
      </c>
      <c r="H29" s="29">
        <v>5.9999999999999995E-4</v>
      </c>
      <c r="I29" s="18">
        <v>959.94807600000001</v>
      </c>
      <c r="J29" s="18">
        <v>970.58094300000005</v>
      </c>
      <c r="K29" s="29">
        <v>-1.0954999999999999E-2</v>
      </c>
      <c r="L29" s="18">
        <v>763.58979499999998</v>
      </c>
      <c r="M29" s="29">
        <v>0.25715199999999999</v>
      </c>
      <c r="N29" s="29">
        <v>2.3440000000000002E-3</v>
      </c>
      <c r="O29" s="14">
        <v>563409</v>
      </c>
      <c r="P29" s="14">
        <v>606731</v>
      </c>
      <c r="Q29" s="29">
        <v>-7.1401999999999993E-2</v>
      </c>
      <c r="R29" s="29">
        <v>5.9999999999999995E-4</v>
      </c>
      <c r="S29" s="18">
        <v>1723.5378700000001</v>
      </c>
      <c r="T29" s="18">
        <v>1916.8504559999999</v>
      </c>
      <c r="U29" s="29">
        <v>-0.10084899999999999</v>
      </c>
      <c r="V29" s="29">
        <v>2.428E-3</v>
      </c>
      <c r="W29" s="14">
        <v>30661</v>
      </c>
      <c r="X29" s="29">
        <v>8.0000000000000004E-4</v>
      </c>
      <c r="Y29" s="14">
        <v>31136</v>
      </c>
      <c r="Z29" s="29">
        <v>-1.5256E-2</v>
      </c>
    </row>
    <row r="30" spans="1:26" ht="13.9" customHeight="1" x14ac:dyDescent="0.25">
      <c r="A30" s="35"/>
      <c r="B30" s="9" t="s">
        <v>51</v>
      </c>
      <c r="C30" s="14">
        <v>3307274</v>
      </c>
      <c r="D30" s="14">
        <v>1576405</v>
      </c>
      <c r="E30" s="29">
        <v>1.097985</v>
      </c>
      <c r="F30" s="14">
        <v>2469129</v>
      </c>
      <c r="G30" s="29">
        <v>0.33944999999999997</v>
      </c>
      <c r="H30" s="29">
        <v>6.1000000000000004E-3</v>
      </c>
      <c r="I30" s="18">
        <v>1342.313416</v>
      </c>
      <c r="J30" s="18">
        <v>675.71885799999995</v>
      </c>
      <c r="K30" s="29">
        <v>0.98649699999999996</v>
      </c>
      <c r="L30" s="18">
        <v>983.04811299999994</v>
      </c>
      <c r="M30" s="29">
        <v>0.36546099999999998</v>
      </c>
      <c r="N30" s="29">
        <v>3.277E-3</v>
      </c>
      <c r="O30" s="14">
        <v>5776403</v>
      </c>
      <c r="P30" s="14">
        <v>3014116</v>
      </c>
      <c r="Q30" s="29">
        <v>0.91644999999999999</v>
      </c>
      <c r="R30" s="29">
        <v>6.1999999999999998E-3</v>
      </c>
      <c r="S30" s="18">
        <v>2325.3615289999998</v>
      </c>
      <c r="T30" s="18">
        <v>1236.4840790000001</v>
      </c>
      <c r="U30" s="29">
        <v>0.88062399999999996</v>
      </c>
      <c r="V30" s="29">
        <v>3.2759999999999998E-3</v>
      </c>
      <c r="W30" s="14">
        <v>147149</v>
      </c>
      <c r="X30" s="29">
        <v>3.8E-3</v>
      </c>
      <c r="Y30" s="14">
        <v>102113</v>
      </c>
      <c r="Z30" s="29">
        <v>0.44104100000000002</v>
      </c>
    </row>
    <row r="31" spans="1:26" ht="13.9" customHeight="1" x14ac:dyDescent="0.25">
      <c r="A31" s="35"/>
      <c r="B31" s="9" t="s">
        <v>52</v>
      </c>
      <c r="C31" s="14">
        <v>1102451</v>
      </c>
      <c r="D31" s="14">
        <v>825745</v>
      </c>
      <c r="E31" s="29">
        <v>0.33509899999999998</v>
      </c>
      <c r="F31" s="14">
        <v>1093672</v>
      </c>
      <c r="G31" s="29">
        <v>8.0269999999999994E-3</v>
      </c>
      <c r="H31" s="29">
        <v>2E-3</v>
      </c>
      <c r="I31" s="18">
        <v>1105.7361410000001</v>
      </c>
      <c r="J31" s="18">
        <v>978.45298200000002</v>
      </c>
      <c r="K31" s="29">
        <v>0.13008600000000001</v>
      </c>
      <c r="L31" s="18">
        <v>1085.1174940000001</v>
      </c>
      <c r="M31" s="29">
        <v>1.9001000000000001E-2</v>
      </c>
      <c r="N31" s="29">
        <v>2.7000000000000001E-3</v>
      </c>
      <c r="O31" s="14">
        <v>2196123</v>
      </c>
      <c r="P31" s="14">
        <v>1604302</v>
      </c>
      <c r="Q31" s="29">
        <v>0.368896</v>
      </c>
      <c r="R31" s="29">
        <v>2.3E-3</v>
      </c>
      <c r="S31" s="18">
        <v>2190.8536340000001</v>
      </c>
      <c r="T31" s="18">
        <v>1900.5252230000001</v>
      </c>
      <c r="U31" s="29">
        <v>0.15276200000000001</v>
      </c>
      <c r="V31" s="29">
        <v>3.0860000000000002E-3</v>
      </c>
      <c r="W31" s="14">
        <v>113313</v>
      </c>
      <c r="X31" s="29">
        <v>2.8999999999999998E-3</v>
      </c>
      <c r="Y31" s="14">
        <v>88266</v>
      </c>
      <c r="Z31" s="29">
        <v>0.28376699999999999</v>
      </c>
    </row>
    <row r="32" spans="1:26" ht="13.9" customHeight="1" x14ac:dyDescent="0.25">
      <c r="A32" s="35"/>
      <c r="B32" s="9" t="s">
        <v>53</v>
      </c>
      <c r="C32" s="14">
        <v>939862</v>
      </c>
      <c r="D32" s="14">
        <v>272178</v>
      </c>
      <c r="E32" s="29">
        <v>2.4531149999999999</v>
      </c>
      <c r="F32" s="14">
        <v>515825</v>
      </c>
      <c r="G32" s="29">
        <v>0.82205600000000001</v>
      </c>
      <c r="H32" s="29">
        <v>1.6999999999999999E-3</v>
      </c>
      <c r="I32" s="18">
        <v>53.639650000000003</v>
      </c>
      <c r="J32" s="18">
        <v>27.073511</v>
      </c>
      <c r="K32" s="29">
        <v>0.98125899999999999</v>
      </c>
      <c r="L32" s="18">
        <v>39.149315000000001</v>
      </c>
      <c r="M32" s="29">
        <v>0.37013000000000001</v>
      </c>
      <c r="N32" s="29">
        <v>1.3100000000000001E-4</v>
      </c>
      <c r="O32" s="14">
        <v>1455687</v>
      </c>
      <c r="P32" s="14">
        <v>524414</v>
      </c>
      <c r="Q32" s="29">
        <v>1.775836</v>
      </c>
      <c r="R32" s="29">
        <v>1.6000000000000001E-3</v>
      </c>
      <c r="S32" s="18">
        <v>92.788965000000005</v>
      </c>
      <c r="T32" s="18">
        <v>47.659661999999997</v>
      </c>
      <c r="U32" s="29">
        <v>0.94690799999999997</v>
      </c>
      <c r="V32" s="29">
        <v>1.3100000000000001E-4</v>
      </c>
      <c r="W32" s="14">
        <v>30312</v>
      </c>
      <c r="X32" s="29">
        <v>8.0000000000000004E-4</v>
      </c>
      <c r="Y32" s="14">
        <v>30508</v>
      </c>
      <c r="Z32" s="29">
        <v>-6.4250000000000002E-3</v>
      </c>
    </row>
    <row r="33" spans="1:26" ht="13.9" customHeight="1" x14ac:dyDescent="0.25">
      <c r="A33" s="11"/>
      <c r="B33" s="13" t="s">
        <v>135</v>
      </c>
      <c r="C33" s="15">
        <v>9064557</v>
      </c>
      <c r="D33" s="15">
        <v>6456102</v>
      </c>
      <c r="E33" s="30">
        <v>0.40402900000000003</v>
      </c>
      <c r="F33" s="15">
        <v>6585588</v>
      </c>
      <c r="G33" s="30">
        <v>0.37642300000000001</v>
      </c>
      <c r="H33" s="30">
        <v>1.6799999999999999E-2</v>
      </c>
      <c r="I33" s="19">
        <v>22099.131578</v>
      </c>
      <c r="J33" s="19">
        <v>22711.079981999999</v>
      </c>
      <c r="K33" s="30">
        <v>-2.6945E-2</v>
      </c>
      <c r="L33" s="19">
        <v>15061.871712</v>
      </c>
      <c r="M33" s="30">
        <v>0.467223</v>
      </c>
      <c r="N33" s="30">
        <v>5.3956999999999998E-2</v>
      </c>
      <c r="O33" s="15">
        <v>15650145</v>
      </c>
      <c r="P33" s="15">
        <v>12530120</v>
      </c>
      <c r="Q33" s="30">
        <v>0.249002</v>
      </c>
      <c r="R33" s="30">
        <v>1.67E-2</v>
      </c>
      <c r="S33" s="19">
        <v>37161.003290000001</v>
      </c>
      <c r="T33" s="19">
        <v>42555.407703999997</v>
      </c>
      <c r="U33" s="30">
        <v>-0.12676200000000001</v>
      </c>
      <c r="V33" s="30">
        <v>5.2345000000000003E-2</v>
      </c>
      <c r="W33" s="15">
        <v>391138</v>
      </c>
      <c r="X33" s="30">
        <v>0.01</v>
      </c>
      <c r="Y33" s="15">
        <v>315005</v>
      </c>
      <c r="Z33" s="30">
        <v>0.24168799999999999</v>
      </c>
    </row>
    <row r="34" spans="1:26" ht="13.9" customHeight="1" x14ac:dyDescent="0.25">
      <c r="A34" s="35" t="s">
        <v>54</v>
      </c>
      <c r="B34" s="9" t="s">
        <v>55</v>
      </c>
      <c r="C34" s="14">
        <v>11935052</v>
      </c>
      <c r="D34" s="14">
        <v>4220421</v>
      </c>
      <c r="E34" s="29">
        <v>1.8279000000000001</v>
      </c>
      <c r="F34" s="14">
        <v>7855355</v>
      </c>
      <c r="G34" s="29">
        <v>0.51939999999999997</v>
      </c>
      <c r="H34" s="29">
        <v>2.2100000000000002E-2</v>
      </c>
      <c r="I34" s="18">
        <v>8716.9349999999995</v>
      </c>
      <c r="J34" s="18">
        <v>4499.24</v>
      </c>
      <c r="K34" s="29">
        <v>0.93740000000000001</v>
      </c>
      <c r="L34" s="18">
        <v>5695.52</v>
      </c>
      <c r="M34" s="29">
        <v>0.53049999999999997</v>
      </c>
      <c r="N34" s="29">
        <v>2.1283E-2</v>
      </c>
      <c r="O34" s="14">
        <v>19790407</v>
      </c>
      <c r="P34" s="14">
        <v>9150228</v>
      </c>
      <c r="Q34" s="29">
        <v>1.1628000000000001</v>
      </c>
      <c r="R34" s="29">
        <v>2.1100000000000001E-2</v>
      </c>
      <c r="S34" s="18">
        <v>14412.455</v>
      </c>
      <c r="T34" s="18">
        <v>9769.8700000000008</v>
      </c>
      <c r="U34" s="29">
        <v>0.47520000000000001</v>
      </c>
      <c r="V34" s="29">
        <v>2.0302000000000001E-2</v>
      </c>
      <c r="W34" s="14">
        <v>1108711</v>
      </c>
      <c r="X34" s="29">
        <v>2.8299999999999999E-2</v>
      </c>
      <c r="Y34" s="14">
        <v>1050006</v>
      </c>
      <c r="Z34" s="29">
        <v>5.5899999999999998E-2</v>
      </c>
    </row>
    <row r="35" spans="1:26" ht="13.9" customHeight="1" x14ac:dyDescent="0.25">
      <c r="A35" s="35"/>
      <c r="B35" s="9" t="s">
        <v>56</v>
      </c>
      <c r="C35" s="14">
        <v>2237354</v>
      </c>
      <c r="D35" s="14">
        <v>610976</v>
      </c>
      <c r="E35" s="29">
        <v>2.6619000000000002</v>
      </c>
      <c r="F35" s="14">
        <v>1748052</v>
      </c>
      <c r="G35" s="29">
        <v>0.27989999999999998</v>
      </c>
      <c r="H35" s="29">
        <v>4.1000000000000003E-3</v>
      </c>
      <c r="I35" s="18">
        <v>16.91</v>
      </c>
      <c r="J35" s="18">
        <v>9.1349999999999998</v>
      </c>
      <c r="K35" s="29">
        <v>0.85109999999999997</v>
      </c>
      <c r="L35" s="18">
        <v>14.125</v>
      </c>
      <c r="M35" s="29">
        <v>0.1971</v>
      </c>
      <c r="N35" s="29">
        <v>4.1E-5</v>
      </c>
      <c r="O35" s="14">
        <v>3985406</v>
      </c>
      <c r="P35" s="14">
        <v>1206988</v>
      </c>
      <c r="Q35" s="29">
        <v>2.3018999999999998</v>
      </c>
      <c r="R35" s="29">
        <v>4.1999999999999997E-3</v>
      </c>
      <c r="S35" s="18">
        <v>31.03</v>
      </c>
      <c r="T35" s="18">
        <v>17.97</v>
      </c>
      <c r="U35" s="29">
        <v>0.7268</v>
      </c>
      <c r="V35" s="29">
        <v>4.3999999999999999E-5</v>
      </c>
      <c r="W35" s="14">
        <v>301292</v>
      </c>
      <c r="X35" s="29">
        <v>7.7000000000000002E-3</v>
      </c>
      <c r="Y35" s="14">
        <v>273125</v>
      </c>
      <c r="Z35" s="29">
        <v>0.1031</v>
      </c>
    </row>
    <row r="36" spans="1:26" ht="13.9" customHeight="1" x14ac:dyDescent="0.25">
      <c r="A36" s="35"/>
      <c r="B36" s="9" t="s">
        <v>57</v>
      </c>
      <c r="C36" s="14">
        <v>73088</v>
      </c>
      <c r="D36" s="14">
        <v>39655</v>
      </c>
      <c r="E36" s="29">
        <v>0.84309999999999996</v>
      </c>
      <c r="F36" s="14">
        <v>44262</v>
      </c>
      <c r="G36" s="29">
        <v>0.65129999999999999</v>
      </c>
      <c r="H36" s="29">
        <v>1E-4</v>
      </c>
      <c r="I36" s="18">
        <v>79.37</v>
      </c>
      <c r="J36" s="18">
        <v>56.77</v>
      </c>
      <c r="K36" s="29">
        <v>0.39810000000000001</v>
      </c>
      <c r="L36" s="18">
        <v>48.895000000000003</v>
      </c>
      <c r="M36" s="29">
        <v>0.62319999999999998</v>
      </c>
      <c r="N36" s="29">
        <v>1.94E-4</v>
      </c>
      <c r="O36" s="14">
        <v>117350</v>
      </c>
      <c r="P36" s="14">
        <v>81822</v>
      </c>
      <c r="Q36" s="29">
        <v>0.43419999999999997</v>
      </c>
      <c r="R36" s="29">
        <v>1E-4</v>
      </c>
      <c r="S36" s="18">
        <v>128.26499999999999</v>
      </c>
      <c r="T36" s="18">
        <v>117.31</v>
      </c>
      <c r="U36" s="29">
        <v>9.3399999999999997E-2</v>
      </c>
      <c r="V36" s="29">
        <v>1.8100000000000001E-4</v>
      </c>
      <c r="W36" s="14">
        <v>3551</v>
      </c>
      <c r="X36" s="29">
        <v>1E-4</v>
      </c>
      <c r="Y36" s="14">
        <v>4048</v>
      </c>
      <c r="Z36" s="29">
        <v>-0.12280000000000001</v>
      </c>
    </row>
    <row r="37" spans="1:26" ht="13.9" customHeight="1" x14ac:dyDescent="0.25">
      <c r="A37" s="35"/>
      <c r="B37" s="9" t="s">
        <v>58</v>
      </c>
      <c r="C37" s="14">
        <v>0</v>
      </c>
      <c r="D37" s="14">
        <v>4</v>
      </c>
      <c r="E37" s="29">
        <v>-1</v>
      </c>
      <c r="F37" s="14">
        <v>0</v>
      </c>
      <c r="G37" s="29">
        <v>0</v>
      </c>
      <c r="H37" s="29">
        <v>0</v>
      </c>
      <c r="I37" s="18">
        <v>0</v>
      </c>
      <c r="J37" s="18">
        <v>0</v>
      </c>
      <c r="K37" s="29">
        <v>-1</v>
      </c>
      <c r="L37" s="18">
        <v>0</v>
      </c>
      <c r="M37" s="29">
        <v>0</v>
      </c>
      <c r="N37" s="29">
        <v>0</v>
      </c>
      <c r="O37" s="14">
        <v>0</v>
      </c>
      <c r="P37" s="14">
        <v>116</v>
      </c>
      <c r="Q37" s="29">
        <v>-1</v>
      </c>
      <c r="R37" s="29">
        <v>0</v>
      </c>
      <c r="S37" s="18">
        <v>0</v>
      </c>
      <c r="T37" s="18">
        <v>6.5000000000000002E-2</v>
      </c>
      <c r="U37" s="29">
        <v>-1</v>
      </c>
      <c r="V37" s="29">
        <v>0</v>
      </c>
      <c r="W37" s="14">
        <v>0</v>
      </c>
      <c r="X37" s="29">
        <v>0</v>
      </c>
      <c r="Y37" s="14">
        <v>0</v>
      </c>
      <c r="Z37" s="29">
        <v>0</v>
      </c>
    </row>
    <row r="38" spans="1:26" ht="13.9" customHeight="1" x14ac:dyDescent="0.25">
      <c r="A38" s="35"/>
      <c r="B38" s="9" t="s">
        <v>59</v>
      </c>
      <c r="C38" s="14">
        <v>30987420</v>
      </c>
      <c r="D38" s="14">
        <v>18739404</v>
      </c>
      <c r="E38" s="29">
        <v>0.65359999999999996</v>
      </c>
      <c r="F38" s="14">
        <v>21747417</v>
      </c>
      <c r="G38" s="29">
        <v>0.4249</v>
      </c>
      <c r="H38" s="29">
        <v>5.7299999999999997E-2</v>
      </c>
      <c r="I38" s="18">
        <v>8171.94</v>
      </c>
      <c r="J38" s="18">
        <v>5247.39</v>
      </c>
      <c r="K38" s="29">
        <v>0.55730000000000002</v>
      </c>
      <c r="L38" s="18">
        <v>5780.8450000000003</v>
      </c>
      <c r="M38" s="29">
        <v>0.41360000000000002</v>
      </c>
      <c r="N38" s="29">
        <v>1.9952999999999999E-2</v>
      </c>
      <c r="O38" s="14">
        <v>52734837</v>
      </c>
      <c r="P38" s="14">
        <v>43062464</v>
      </c>
      <c r="Q38" s="29">
        <v>0.22459999999999999</v>
      </c>
      <c r="R38" s="29">
        <v>5.62E-2</v>
      </c>
      <c r="S38" s="18">
        <v>13952.785</v>
      </c>
      <c r="T38" s="18">
        <v>11817.58</v>
      </c>
      <c r="U38" s="29">
        <v>0.1807</v>
      </c>
      <c r="V38" s="29">
        <v>1.9654000000000001E-2</v>
      </c>
      <c r="W38" s="14">
        <v>2126752</v>
      </c>
      <c r="X38" s="29">
        <v>5.4300000000000001E-2</v>
      </c>
      <c r="Y38" s="14">
        <v>1934320</v>
      </c>
      <c r="Z38" s="29">
        <v>9.9500000000000005E-2</v>
      </c>
    </row>
    <row r="39" spans="1:26" ht="13.9" customHeight="1" x14ac:dyDescent="0.25">
      <c r="A39" s="35"/>
      <c r="B39" s="9" t="s">
        <v>60</v>
      </c>
      <c r="C39" s="14">
        <v>5309766</v>
      </c>
      <c r="D39" s="14">
        <v>1768687</v>
      </c>
      <c r="E39" s="29">
        <v>2.0021</v>
      </c>
      <c r="F39" s="14">
        <v>3329934</v>
      </c>
      <c r="G39" s="29">
        <v>0.59460000000000002</v>
      </c>
      <c r="H39" s="29">
        <v>9.7999999999999997E-3</v>
      </c>
      <c r="I39" s="18">
        <v>12.55</v>
      </c>
      <c r="J39" s="18">
        <v>8.2200000000000006</v>
      </c>
      <c r="K39" s="29">
        <v>0.52680000000000005</v>
      </c>
      <c r="L39" s="18">
        <v>8.8350000000000009</v>
      </c>
      <c r="M39" s="29">
        <v>0.42049999999999998</v>
      </c>
      <c r="N39" s="29">
        <v>3.1000000000000001E-5</v>
      </c>
      <c r="O39" s="14">
        <v>8639700</v>
      </c>
      <c r="P39" s="14">
        <v>4220411</v>
      </c>
      <c r="Q39" s="29">
        <v>1.0470999999999999</v>
      </c>
      <c r="R39" s="29">
        <v>9.1999999999999998E-3</v>
      </c>
      <c r="S39" s="18">
        <v>21.385000000000002</v>
      </c>
      <c r="T39" s="18">
        <v>18.824999999999999</v>
      </c>
      <c r="U39" s="29">
        <v>0.13600000000000001</v>
      </c>
      <c r="V39" s="29">
        <v>3.0000000000000001E-5</v>
      </c>
      <c r="W39" s="14">
        <v>260307</v>
      </c>
      <c r="X39" s="29">
        <v>6.6E-3</v>
      </c>
      <c r="Y39" s="14">
        <v>166677</v>
      </c>
      <c r="Z39" s="29">
        <v>0.56169999999999998</v>
      </c>
    </row>
    <row r="40" spans="1:26" ht="13.9" customHeight="1" x14ac:dyDescent="0.25">
      <c r="A40" s="35"/>
      <c r="B40" s="9" t="s">
        <v>61</v>
      </c>
      <c r="C40" s="14">
        <v>8526458</v>
      </c>
      <c r="D40" s="14">
        <v>6612796</v>
      </c>
      <c r="E40" s="29">
        <v>0.28939999999999999</v>
      </c>
      <c r="F40" s="14">
        <v>6243233</v>
      </c>
      <c r="G40" s="29">
        <v>0.36570000000000003</v>
      </c>
      <c r="H40" s="29">
        <v>1.5800000000000002E-2</v>
      </c>
      <c r="I40" s="18">
        <v>8434.64</v>
      </c>
      <c r="J40" s="18">
        <v>8153.5450000000001</v>
      </c>
      <c r="K40" s="29">
        <v>3.4500000000000003E-2</v>
      </c>
      <c r="L40" s="18">
        <v>6349.6850000000004</v>
      </c>
      <c r="M40" s="29">
        <v>0.32840000000000003</v>
      </c>
      <c r="N40" s="29">
        <v>2.0594000000000001E-2</v>
      </c>
      <c r="O40" s="14">
        <v>14769691</v>
      </c>
      <c r="P40" s="14">
        <v>14309114</v>
      </c>
      <c r="Q40" s="29">
        <v>3.2199999999999999E-2</v>
      </c>
      <c r="R40" s="29">
        <v>1.5699999999999999E-2</v>
      </c>
      <c r="S40" s="18">
        <v>14784.325000000001</v>
      </c>
      <c r="T40" s="18">
        <v>17395.560000000001</v>
      </c>
      <c r="U40" s="29">
        <v>-0.15010000000000001</v>
      </c>
      <c r="V40" s="29">
        <v>2.0825E-2</v>
      </c>
      <c r="W40" s="14">
        <v>375802</v>
      </c>
      <c r="X40" s="29">
        <v>9.5999999999999992E-3</v>
      </c>
      <c r="Y40" s="14">
        <v>323172</v>
      </c>
      <c r="Z40" s="29">
        <v>0.16289999999999999</v>
      </c>
    </row>
    <row r="41" spans="1:26" ht="13.9" customHeight="1" x14ac:dyDescent="0.25">
      <c r="A41" s="35"/>
      <c r="B41" s="9" t="s">
        <v>62</v>
      </c>
      <c r="C41" s="14">
        <v>88</v>
      </c>
      <c r="D41" s="14">
        <v>113</v>
      </c>
      <c r="E41" s="29">
        <v>-0.22120000000000001</v>
      </c>
      <c r="F41" s="14">
        <v>129</v>
      </c>
      <c r="G41" s="29">
        <v>-0.31780000000000003</v>
      </c>
      <c r="H41" s="29">
        <v>0</v>
      </c>
      <c r="I41" s="18">
        <v>5.5E-2</v>
      </c>
      <c r="J41" s="18">
        <v>7.0000000000000007E-2</v>
      </c>
      <c r="K41" s="29">
        <v>-0.22209999999999999</v>
      </c>
      <c r="L41" s="18">
        <v>0.08</v>
      </c>
      <c r="M41" s="29">
        <v>-0.31929999999999997</v>
      </c>
      <c r="N41" s="29">
        <v>0</v>
      </c>
      <c r="O41" s="14">
        <v>217</v>
      </c>
      <c r="P41" s="14">
        <v>150</v>
      </c>
      <c r="Q41" s="29">
        <v>0.44669999999999999</v>
      </c>
      <c r="R41" s="29">
        <v>0</v>
      </c>
      <c r="S41" s="18">
        <v>0.13</v>
      </c>
      <c r="T41" s="18">
        <v>0.09</v>
      </c>
      <c r="U41" s="29">
        <v>0.44440000000000002</v>
      </c>
      <c r="V41" s="29">
        <v>0</v>
      </c>
      <c r="W41" s="14">
        <v>3</v>
      </c>
      <c r="X41" s="29">
        <v>0</v>
      </c>
      <c r="Y41" s="14">
        <v>13</v>
      </c>
      <c r="Z41" s="29">
        <v>-0.76919999999999999</v>
      </c>
    </row>
    <row r="42" spans="1:26" ht="13.9" customHeight="1" x14ac:dyDescent="0.25">
      <c r="A42" s="35"/>
      <c r="B42" s="9" t="s">
        <v>63</v>
      </c>
      <c r="C42" s="14">
        <v>12042828</v>
      </c>
      <c r="D42" s="14">
        <v>15435549</v>
      </c>
      <c r="E42" s="29">
        <v>-0.2198</v>
      </c>
      <c r="F42" s="14">
        <v>8056443</v>
      </c>
      <c r="G42" s="29">
        <v>0.49480000000000002</v>
      </c>
      <c r="H42" s="29">
        <v>2.23E-2</v>
      </c>
      <c r="I42" s="18">
        <v>3839.4250000000002</v>
      </c>
      <c r="J42" s="18">
        <v>5336.35</v>
      </c>
      <c r="K42" s="29">
        <v>-0.28050000000000003</v>
      </c>
      <c r="L42" s="18">
        <v>2571.4499999999998</v>
      </c>
      <c r="M42" s="29">
        <v>0.49309999999999998</v>
      </c>
      <c r="N42" s="29">
        <v>9.3740000000000004E-3</v>
      </c>
      <c r="O42" s="14">
        <v>20099271</v>
      </c>
      <c r="P42" s="14">
        <v>28237226</v>
      </c>
      <c r="Q42" s="29">
        <v>-0.28820000000000001</v>
      </c>
      <c r="R42" s="29">
        <v>2.1399999999999999E-2</v>
      </c>
      <c r="S42" s="18">
        <v>6410.875</v>
      </c>
      <c r="T42" s="18">
        <v>9123.8799999999992</v>
      </c>
      <c r="U42" s="29">
        <v>-0.2974</v>
      </c>
      <c r="V42" s="29">
        <v>9.0299999999999998E-3</v>
      </c>
      <c r="W42" s="14">
        <v>827385</v>
      </c>
      <c r="X42" s="29">
        <v>2.1100000000000001E-2</v>
      </c>
      <c r="Y42" s="14">
        <v>737229</v>
      </c>
      <c r="Z42" s="29">
        <v>0.12230000000000001</v>
      </c>
    </row>
    <row r="43" spans="1:26" ht="13.9" customHeight="1" x14ac:dyDescent="0.25">
      <c r="A43" s="35"/>
      <c r="B43" s="9" t="s">
        <v>64</v>
      </c>
      <c r="C43" s="14">
        <v>764841</v>
      </c>
      <c r="D43" s="14">
        <v>676792</v>
      </c>
      <c r="E43" s="29">
        <v>0.13009999999999999</v>
      </c>
      <c r="F43" s="14">
        <v>820567</v>
      </c>
      <c r="G43" s="29">
        <v>-6.7900000000000002E-2</v>
      </c>
      <c r="H43" s="29">
        <v>1.4E-3</v>
      </c>
      <c r="I43" s="18">
        <v>1.9650000000000001</v>
      </c>
      <c r="J43" s="18">
        <v>6.36</v>
      </c>
      <c r="K43" s="29">
        <v>-0.69110000000000005</v>
      </c>
      <c r="L43" s="18">
        <v>2.7149999999999999</v>
      </c>
      <c r="M43" s="29">
        <v>-0.27629999999999999</v>
      </c>
      <c r="N43" s="29">
        <v>5.0000000000000004E-6</v>
      </c>
      <c r="O43" s="14">
        <v>1585408</v>
      </c>
      <c r="P43" s="14">
        <v>1196745</v>
      </c>
      <c r="Q43" s="29">
        <v>0.32479999999999998</v>
      </c>
      <c r="R43" s="29">
        <v>1.6999999999999999E-3</v>
      </c>
      <c r="S43" s="18">
        <v>4.6849999999999996</v>
      </c>
      <c r="T43" s="18">
        <v>9.15</v>
      </c>
      <c r="U43" s="29">
        <v>-0.48799999999999999</v>
      </c>
      <c r="V43" s="29">
        <v>6.9999999999999999E-6</v>
      </c>
      <c r="W43" s="14">
        <v>76944</v>
      </c>
      <c r="X43" s="29">
        <v>2E-3</v>
      </c>
      <c r="Y43" s="14">
        <v>85791</v>
      </c>
      <c r="Z43" s="29">
        <v>-0.1031</v>
      </c>
    </row>
    <row r="44" spans="1:26" ht="13.9" customHeight="1" x14ac:dyDescent="0.25">
      <c r="A44" s="35"/>
      <c r="B44" s="9" t="s">
        <v>65</v>
      </c>
      <c r="C44" s="14">
        <v>7555283</v>
      </c>
      <c r="D44" s="14">
        <v>6696471</v>
      </c>
      <c r="E44" s="29">
        <v>0.12820000000000001</v>
      </c>
      <c r="F44" s="14">
        <v>5785976</v>
      </c>
      <c r="G44" s="29">
        <v>0.30580000000000002</v>
      </c>
      <c r="H44" s="29">
        <v>1.4E-2</v>
      </c>
      <c r="I44" s="18">
        <v>4477.3050000000003</v>
      </c>
      <c r="J44" s="18">
        <v>3838.125</v>
      </c>
      <c r="K44" s="29">
        <v>0.16650000000000001</v>
      </c>
      <c r="L44" s="18">
        <v>3301.875</v>
      </c>
      <c r="M44" s="29">
        <v>0.35599999999999998</v>
      </c>
      <c r="N44" s="29">
        <v>1.0932000000000001E-2</v>
      </c>
      <c r="O44" s="14">
        <v>13341259</v>
      </c>
      <c r="P44" s="14">
        <v>14467324</v>
      </c>
      <c r="Q44" s="29">
        <v>-7.7799999999999994E-2</v>
      </c>
      <c r="R44" s="29">
        <v>1.4200000000000001E-2</v>
      </c>
      <c r="S44" s="18">
        <v>7779.18</v>
      </c>
      <c r="T44" s="18">
        <v>8322.8150000000005</v>
      </c>
      <c r="U44" s="29">
        <v>-6.5299999999999997E-2</v>
      </c>
      <c r="V44" s="29">
        <v>1.0958000000000001E-2</v>
      </c>
      <c r="W44" s="14">
        <v>944652</v>
      </c>
      <c r="X44" s="29">
        <v>2.41E-2</v>
      </c>
      <c r="Y44" s="14">
        <v>643426</v>
      </c>
      <c r="Z44" s="29">
        <v>0.46820000000000001</v>
      </c>
    </row>
    <row r="45" spans="1:26" ht="13.9" customHeight="1" x14ac:dyDescent="0.25">
      <c r="A45" s="35"/>
      <c r="B45" s="9" t="s">
        <v>66</v>
      </c>
      <c r="C45" s="14">
        <v>1930898</v>
      </c>
      <c r="D45" s="14">
        <v>1275305</v>
      </c>
      <c r="E45" s="29">
        <v>0.5141</v>
      </c>
      <c r="F45" s="14">
        <v>1676184</v>
      </c>
      <c r="G45" s="29">
        <v>0.152</v>
      </c>
      <c r="H45" s="29">
        <v>3.5999999999999999E-3</v>
      </c>
      <c r="I45" s="18">
        <v>6.71</v>
      </c>
      <c r="J45" s="18">
        <v>6.585</v>
      </c>
      <c r="K45" s="29">
        <v>1.89E-2</v>
      </c>
      <c r="L45" s="18">
        <v>6.19</v>
      </c>
      <c r="M45" s="29">
        <v>8.43E-2</v>
      </c>
      <c r="N45" s="29">
        <v>1.5999999999999999E-5</v>
      </c>
      <c r="O45" s="14">
        <v>3607082</v>
      </c>
      <c r="P45" s="14">
        <v>2481374</v>
      </c>
      <c r="Q45" s="29">
        <v>0.45369999999999999</v>
      </c>
      <c r="R45" s="29">
        <v>3.8E-3</v>
      </c>
      <c r="S45" s="18">
        <v>12.9</v>
      </c>
      <c r="T45" s="18">
        <v>13.065</v>
      </c>
      <c r="U45" s="29">
        <v>-1.26E-2</v>
      </c>
      <c r="V45" s="29">
        <v>1.8E-5</v>
      </c>
      <c r="W45" s="14">
        <v>242808</v>
      </c>
      <c r="X45" s="29">
        <v>6.1999999999999998E-3</v>
      </c>
      <c r="Y45" s="14">
        <v>233083</v>
      </c>
      <c r="Z45" s="29">
        <v>4.1700000000000001E-2</v>
      </c>
    </row>
    <row r="46" spans="1:26" ht="13.9" customHeight="1" x14ac:dyDescent="0.25">
      <c r="A46" s="35"/>
      <c r="B46" s="9" t="s">
        <v>67</v>
      </c>
      <c r="C46" s="14">
        <v>43378816</v>
      </c>
      <c r="D46" s="14">
        <v>28719295</v>
      </c>
      <c r="E46" s="29">
        <v>0.51039999999999996</v>
      </c>
      <c r="F46" s="14">
        <v>28118189</v>
      </c>
      <c r="G46" s="29">
        <v>0.54269999999999996</v>
      </c>
      <c r="H46" s="29">
        <v>8.0199999999999994E-2</v>
      </c>
      <c r="I46" s="18">
        <v>12102.014999999999</v>
      </c>
      <c r="J46" s="18">
        <v>8058.9449999999997</v>
      </c>
      <c r="K46" s="29">
        <v>0.50170000000000003</v>
      </c>
      <c r="L46" s="18">
        <v>7737.65</v>
      </c>
      <c r="M46" s="29">
        <v>0.56399999999999995</v>
      </c>
      <c r="N46" s="29">
        <v>2.9548000000000001E-2</v>
      </c>
      <c r="O46" s="14">
        <v>71497005</v>
      </c>
      <c r="P46" s="14">
        <v>61899650</v>
      </c>
      <c r="Q46" s="29">
        <v>0.155</v>
      </c>
      <c r="R46" s="29">
        <v>7.6200000000000004E-2</v>
      </c>
      <c r="S46" s="18">
        <v>19839.665000000001</v>
      </c>
      <c r="T46" s="18">
        <v>16816.259999999998</v>
      </c>
      <c r="U46" s="29">
        <v>0.17979999999999999</v>
      </c>
      <c r="V46" s="29">
        <v>2.7945999999999999E-2</v>
      </c>
      <c r="W46" s="14">
        <v>2699021</v>
      </c>
      <c r="X46" s="29">
        <v>6.8900000000000003E-2</v>
      </c>
      <c r="Y46" s="14">
        <v>2718524</v>
      </c>
      <c r="Z46" s="29">
        <v>-7.1999999999999998E-3</v>
      </c>
    </row>
    <row r="47" spans="1:26" ht="13.9" customHeight="1" x14ac:dyDescent="0.25">
      <c r="A47" s="35"/>
      <c r="B47" s="9" t="s">
        <v>68</v>
      </c>
      <c r="C47" s="14">
        <v>10846842</v>
      </c>
      <c r="D47" s="14">
        <v>2694918</v>
      </c>
      <c r="E47" s="29">
        <v>3.0249000000000001</v>
      </c>
      <c r="F47" s="14">
        <v>6533577</v>
      </c>
      <c r="G47" s="29">
        <v>0.66020000000000001</v>
      </c>
      <c r="H47" s="29">
        <v>2.01E-2</v>
      </c>
      <c r="I47" s="18">
        <v>20.254999999999999</v>
      </c>
      <c r="J47" s="18">
        <v>12.635</v>
      </c>
      <c r="K47" s="29">
        <v>0.6028</v>
      </c>
      <c r="L47" s="18">
        <v>15.25</v>
      </c>
      <c r="M47" s="29">
        <v>0.32790000000000002</v>
      </c>
      <c r="N47" s="29">
        <v>4.8999999999999998E-5</v>
      </c>
      <c r="O47" s="14">
        <v>17380419</v>
      </c>
      <c r="P47" s="14">
        <v>5619507</v>
      </c>
      <c r="Q47" s="29">
        <v>2.0929000000000002</v>
      </c>
      <c r="R47" s="29">
        <v>1.8499999999999999E-2</v>
      </c>
      <c r="S47" s="18">
        <v>35.51</v>
      </c>
      <c r="T47" s="18">
        <v>23.844999999999999</v>
      </c>
      <c r="U47" s="29">
        <v>0.48920000000000002</v>
      </c>
      <c r="V47" s="29">
        <v>5.0000000000000002E-5</v>
      </c>
      <c r="W47" s="14">
        <v>623573</v>
      </c>
      <c r="X47" s="29">
        <v>1.5900000000000001E-2</v>
      </c>
      <c r="Y47" s="14">
        <v>392379</v>
      </c>
      <c r="Z47" s="29">
        <v>0.58919999999999995</v>
      </c>
    </row>
    <row r="48" spans="1:26" ht="13.9" customHeight="1" x14ac:dyDescent="0.25">
      <c r="A48" s="35"/>
      <c r="B48" s="9" t="s">
        <v>69</v>
      </c>
      <c r="C48" s="14">
        <v>0</v>
      </c>
      <c r="D48" s="14">
        <v>0</v>
      </c>
      <c r="E48" s="29">
        <v>0</v>
      </c>
      <c r="F48" s="14">
        <v>0</v>
      </c>
      <c r="G48" s="29">
        <v>0</v>
      </c>
      <c r="H48" s="29">
        <v>0</v>
      </c>
      <c r="I48" s="18">
        <v>0</v>
      </c>
      <c r="J48" s="18">
        <v>0</v>
      </c>
      <c r="K48" s="29">
        <v>0</v>
      </c>
      <c r="L48" s="18">
        <v>0</v>
      </c>
      <c r="M48" s="29">
        <v>0</v>
      </c>
      <c r="N48" s="29">
        <v>0</v>
      </c>
      <c r="O48" s="14">
        <v>0</v>
      </c>
      <c r="P48" s="14">
        <v>0</v>
      </c>
      <c r="Q48" s="29">
        <v>0</v>
      </c>
      <c r="R48" s="29">
        <v>0</v>
      </c>
      <c r="S48" s="18">
        <v>0</v>
      </c>
      <c r="T48" s="18">
        <v>0</v>
      </c>
      <c r="U48" s="29">
        <v>0</v>
      </c>
      <c r="V48" s="29">
        <v>0</v>
      </c>
      <c r="W48" s="14">
        <v>0</v>
      </c>
      <c r="X48" s="29">
        <v>0</v>
      </c>
      <c r="Y48" s="14">
        <v>0</v>
      </c>
      <c r="Z48" s="29">
        <v>0</v>
      </c>
    </row>
    <row r="49" spans="1:26" ht="13.9" customHeight="1" x14ac:dyDescent="0.25">
      <c r="A49" s="35"/>
      <c r="B49" s="9" t="s">
        <v>70</v>
      </c>
      <c r="C49" s="14">
        <v>97</v>
      </c>
      <c r="D49" s="14">
        <v>5387</v>
      </c>
      <c r="E49" s="29">
        <v>-0.98199999999999998</v>
      </c>
      <c r="F49" s="14">
        <v>197</v>
      </c>
      <c r="G49" s="29">
        <v>-0.50760000000000005</v>
      </c>
      <c r="H49" s="29">
        <v>0</v>
      </c>
      <c r="I49" s="18">
        <v>6.5000000000000002E-2</v>
      </c>
      <c r="J49" s="18">
        <v>3.39</v>
      </c>
      <c r="K49" s="29">
        <v>-0.98089999999999999</v>
      </c>
      <c r="L49" s="18">
        <v>0.13</v>
      </c>
      <c r="M49" s="29">
        <v>-0.501</v>
      </c>
      <c r="N49" s="29">
        <v>0</v>
      </c>
      <c r="O49" s="14">
        <v>294</v>
      </c>
      <c r="P49" s="14">
        <v>5467</v>
      </c>
      <c r="Q49" s="29">
        <v>-0.94620000000000004</v>
      </c>
      <c r="R49" s="29">
        <v>0</v>
      </c>
      <c r="S49" s="18">
        <v>0.19500000000000001</v>
      </c>
      <c r="T49" s="18">
        <v>3.44</v>
      </c>
      <c r="U49" s="29">
        <v>-0.94330000000000003</v>
      </c>
      <c r="V49" s="29">
        <v>0</v>
      </c>
      <c r="W49" s="14">
        <v>0</v>
      </c>
      <c r="X49" s="29">
        <v>0</v>
      </c>
      <c r="Y49" s="14">
        <v>41</v>
      </c>
      <c r="Z49" s="29">
        <v>-1</v>
      </c>
    </row>
    <row r="50" spans="1:26" ht="13.9" customHeight="1" x14ac:dyDescent="0.25">
      <c r="A50" s="35"/>
      <c r="B50" s="9" t="s">
        <v>71</v>
      </c>
      <c r="C50" s="14">
        <v>20348844</v>
      </c>
      <c r="D50" s="14">
        <v>10913040</v>
      </c>
      <c r="E50" s="29">
        <v>0.86460000000000004</v>
      </c>
      <c r="F50" s="14">
        <v>14623190</v>
      </c>
      <c r="G50" s="29">
        <v>0.39150000000000001</v>
      </c>
      <c r="H50" s="29">
        <v>3.7600000000000001E-2</v>
      </c>
      <c r="I50" s="18">
        <v>6314.3249999999998</v>
      </c>
      <c r="J50" s="18">
        <v>4623.78</v>
      </c>
      <c r="K50" s="29">
        <v>0.36559999999999998</v>
      </c>
      <c r="L50" s="18">
        <v>4898.4849999999997</v>
      </c>
      <c r="M50" s="29">
        <v>0.28899999999999998</v>
      </c>
      <c r="N50" s="29">
        <v>1.5417E-2</v>
      </c>
      <c r="O50" s="14">
        <v>34972034</v>
      </c>
      <c r="P50" s="14">
        <v>19919165</v>
      </c>
      <c r="Q50" s="29">
        <v>0.75570000000000004</v>
      </c>
      <c r="R50" s="29">
        <v>3.7199999999999997E-2</v>
      </c>
      <c r="S50" s="18">
        <v>11212.81</v>
      </c>
      <c r="T50" s="18">
        <v>8279.9349999999995</v>
      </c>
      <c r="U50" s="29">
        <v>0.35420000000000001</v>
      </c>
      <c r="V50" s="29">
        <v>1.5795E-2</v>
      </c>
      <c r="W50" s="14">
        <v>1714438</v>
      </c>
      <c r="X50" s="29">
        <v>4.3799999999999999E-2</v>
      </c>
      <c r="Y50" s="14">
        <v>1317722</v>
      </c>
      <c r="Z50" s="29">
        <v>0.30109999999999998</v>
      </c>
    </row>
    <row r="51" spans="1:26" ht="13.9" customHeight="1" x14ac:dyDescent="0.25">
      <c r="A51" s="35"/>
      <c r="B51" s="9" t="s">
        <v>72</v>
      </c>
      <c r="C51" s="14">
        <v>0</v>
      </c>
      <c r="D51" s="14">
        <v>162311</v>
      </c>
      <c r="E51" s="29">
        <v>-1</v>
      </c>
      <c r="F51" s="14">
        <v>0</v>
      </c>
      <c r="G51" s="29">
        <v>0</v>
      </c>
      <c r="H51" s="29">
        <v>0</v>
      </c>
      <c r="I51" s="18">
        <v>0</v>
      </c>
      <c r="J51" s="18">
        <v>133</v>
      </c>
      <c r="K51" s="29">
        <v>-1</v>
      </c>
      <c r="L51" s="18">
        <v>0</v>
      </c>
      <c r="M51" s="29">
        <v>0</v>
      </c>
      <c r="N51" s="29">
        <v>0</v>
      </c>
      <c r="O51" s="14">
        <v>0</v>
      </c>
      <c r="P51" s="14">
        <v>408915</v>
      </c>
      <c r="Q51" s="29">
        <v>-1</v>
      </c>
      <c r="R51" s="29">
        <v>0</v>
      </c>
      <c r="S51" s="18">
        <v>0</v>
      </c>
      <c r="T51" s="18">
        <v>313.98</v>
      </c>
      <c r="U51" s="29">
        <v>-1</v>
      </c>
      <c r="V51" s="29">
        <v>0</v>
      </c>
      <c r="W51" s="14">
        <v>0</v>
      </c>
      <c r="X51" s="29">
        <v>0</v>
      </c>
      <c r="Y51" s="14">
        <v>0</v>
      </c>
      <c r="Z51" s="29">
        <v>0</v>
      </c>
    </row>
    <row r="52" spans="1:26" ht="13.9" customHeight="1" x14ac:dyDescent="0.25">
      <c r="A52" s="35"/>
      <c r="B52" s="9" t="s">
        <v>73</v>
      </c>
      <c r="C52" s="14">
        <v>0</v>
      </c>
      <c r="D52" s="14">
        <v>43627</v>
      </c>
      <c r="E52" s="29">
        <v>-1</v>
      </c>
      <c r="F52" s="14">
        <v>0</v>
      </c>
      <c r="G52" s="29">
        <v>0</v>
      </c>
      <c r="H52" s="29">
        <v>0</v>
      </c>
      <c r="I52" s="18">
        <v>0</v>
      </c>
      <c r="J52" s="18">
        <v>1.415</v>
      </c>
      <c r="K52" s="29">
        <v>-1</v>
      </c>
      <c r="L52" s="18">
        <v>0</v>
      </c>
      <c r="M52" s="29">
        <v>0</v>
      </c>
      <c r="N52" s="29">
        <v>0</v>
      </c>
      <c r="O52" s="14">
        <v>0</v>
      </c>
      <c r="P52" s="14">
        <v>82627</v>
      </c>
      <c r="Q52" s="29">
        <v>-1</v>
      </c>
      <c r="R52" s="29">
        <v>0</v>
      </c>
      <c r="S52" s="18">
        <v>0</v>
      </c>
      <c r="T52" s="18">
        <v>2.85</v>
      </c>
      <c r="U52" s="29">
        <v>-1</v>
      </c>
      <c r="V52" s="29">
        <v>0</v>
      </c>
      <c r="W52" s="14">
        <v>0</v>
      </c>
      <c r="X52" s="29">
        <v>0</v>
      </c>
      <c r="Y52" s="14">
        <v>0</v>
      </c>
      <c r="Z52" s="29">
        <v>0</v>
      </c>
    </row>
    <row r="53" spans="1:26" ht="13.9" customHeight="1" x14ac:dyDescent="0.25">
      <c r="A53" s="35"/>
      <c r="B53" s="9" t="s">
        <v>74</v>
      </c>
      <c r="C53" s="14">
        <v>0</v>
      </c>
      <c r="D53" s="14">
        <v>0</v>
      </c>
      <c r="E53" s="29">
        <v>0</v>
      </c>
      <c r="F53" s="14">
        <v>0</v>
      </c>
      <c r="G53" s="29">
        <v>0</v>
      </c>
      <c r="H53" s="29">
        <v>0</v>
      </c>
      <c r="I53" s="18">
        <v>0</v>
      </c>
      <c r="J53" s="18">
        <v>0</v>
      </c>
      <c r="K53" s="29">
        <v>0</v>
      </c>
      <c r="L53" s="18">
        <v>0</v>
      </c>
      <c r="M53" s="29">
        <v>0</v>
      </c>
      <c r="N53" s="29">
        <v>0</v>
      </c>
      <c r="O53" s="14">
        <v>0</v>
      </c>
      <c r="P53" s="14">
        <v>5</v>
      </c>
      <c r="Q53" s="29">
        <v>-1</v>
      </c>
      <c r="R53" s="29">
        <v>0</v>
      </c>
      <c r="S53" s="18">
        <v>0</v>
      </c>
      <c r="T53" s="18">
        <v>5.0000000000000001E-3</v>
      </c>
      <c r="U53" s="29">
        <v>-1</v>
      </c>
      <c r="V53" s="29">
        <v>0</v>
      </c>
      <c r="W53" s="14">
        <v>0</v>
      </c>
      <c r="X53" s="29">
        <v>0</v>
      </c>
      <c r="Y53" s="14">
        <v>0</v>
      </c>
      <c r="Z53" s="29">
        <v>0</v>
      </c>
    </row>
    <row r="54" spans="1:26" ht="13.9" customHeight="1" x14ac:dyDescent="0.25">
      <c r="A54" s="35"/>
      <c r="B54" s="9" t="s">
        <v>75</v>
      </c>
      <c r="C54" s="14">
        <v>0</v>
      </c>
      <c r="D54" s="14">
        <v>0</v>
      </c>
      <c r="E54" s="29">
        <v>0</v>
      </c>
      <c r="F54" s="14">
        <v>0</v>
      </c>
      <c r="G54" s="29">
        <v>0</v>
      </c>
      <c r="H54" s="29">
        <v>0</v>
      </c>
      <c r="I54" s="18">
        <v>0</v>
      </c>
      <c r="J54" s="18">
        <v>0</v>
      </c>
      <c r="K54" s="29">
        <v>0</v>
      </c>
      <c r="L54" s="18">
        <v>0</v>
      </c>
      <c r="M54" s="29">
        <v>0</v>
      </c>
      <c r="N54" s="29">
        <v>0</v>
      </c>
      <c r="O54" s="14">
        <v>0</v>
      </c>
      <c r="P54" s="14">
        <v>0</v>
      </c>
      <c r="Q54" s="29">
        <v>0</v>
      </c>
      <c r="R54" s="29">
        <v>0</v>
      </c>
      <c r="S54" s="18">
        <v>0</v>
      </c>
      <c r="T54" s="18">
        <v>0</v>
      </c>
      <c r="U54" s="29">
        <v>0</v>
      </c>
      <c r="V54" s="29">
        <v>0</v>
      </c>
      <c r="W54" s="14">
        <v>0</v>
      </c>
      <c r="X54" s="29">
        <v>0</v>
      </c>
      <c r="Y54" s="14">
        <v>0</v>
      </c>
      <c r="Z54" s="29">
        <v>0</v>
      </c>
    </row>
    <row r="55" spans="1:26" ht="13.9" customHeight="1" x14ac:dyDescent="0.25">
      <c r="A55" s="35"/>
      <c r="B55" s="9" t="s">
        <v>76</v>
      </c>
      <c r="C55" s="14">
        <v>5248502</v>
      </c>
      <c r="D55" s="14">
        <v>4688069</v>
      </c>
      <c r="E55" s="29">
        <v>0.1195</v>
      </c>
      <c r="F55" s="14">
        <v>4238472</v>
      </c>
      <c r="G55" s="29">
        <v>0.23830000000000001</v>
      </c>
      <c r="H55" s="29">
        <v>9.7000000000000003E-3</v>
      </c>
      <c r="I55" s="18">
        <v>2113.0050000000001</v>
      </c>
      <c r="J55" s="18">
        <v>2160.58</v>
      </c>
      <c r="K55" s="29">
        <v>-2.1999999999999999E-2</v>
      </c>
      <c r="L55" s="18">
        <v>1788.33</v>
      </c>
      <c r="M55" s="29">
        <v>0.18160000000000001</v>
      </c>
      <c r="N55" s="29">
        <v>5.1590000000000004E-3</v>
      </c>
      <c r="O55" s="14">
        <v>9486974</v>
      </c>
      <c r="P55" s="14">
        <v>9979449</v>
      </c>
      <c r="Q55" s="29">
        <v>-4.9299999999999997E-2</v>
      </c>
      <c r="R55" s="29">
        <v>1.01E-2</v>
      </c>
      <c r="S55" s="18">
        <v>3901.335</v>
      </c>
      <c r="T55" s="18">
        <v>4509.0600000000004</v>
      </c>
      <c r="U55" s="29">
        <v>-0.1348</v>
      </c>
      <c r="V55" s="29">
        <v>5.4949999999999999E-3</v>
      </c>
      <c r="W55" s="14">
        <v>355996</v>
      </c>
      <c r="X55" s="29">
        <v>9.1000000000000004E-3</v>
      </c>
      <c r="Y55" s="14">
        <v>379894</v>
      </c>
      <c r="Z55" s="29">
        <v>-6.2899999999999998E-2</v>
      </c>
    </row>
    <row r="56" spans="1:26" ht="13.9" customHeight="1" x14ac:dyDescent="0.25">
      <c r="A56" s="35"/>
      <c r="B56" s="9" t="s">
        <v>77</v>
      </c>
      <c r="C56" s="14">
        <v>4251739</v>
      </c>
      <c r="D56" s="14">
        <v>2046513</v>
      </c>
      <c r="E56" s="29">
        <v>1.0775999999999999</v>
      </c>
      <c r="F56" s="14">
        <v>3233637</v>
      </c>
      <c r="G56" s="29">
        <v>0.31480000000000002</v>
      </c>
      <c r="H56" s="29">
        <v>7.9000000000000008E-3</v>
      </c>
      <c r="I56" s="18">
        <v>1590.655</v>
      </c>
      <c r="J56" s="18">
        <v>847.78</v>
      </c>
      <c r="K56" s="29">
        <v>0.87629999999999997</v>
      </c>
      <c r="L56" s="18">
        <v>1237.28</v>
      </c>
      <c r="M56" s="29">
        <v>0.28560000000000002</v>
      </c>
      <c r="N56" s="29">
        <v>3.8839999999999999E-3</v>
      </c>
      <c r="O56" s="14">
        <v>7485376</v>
      </c>
      <c r="P56" s="14">
        <v>4565742</v>
      </c>
      <c r="Q56" s="29">
        <v>0.63949999999999996</v>
      </c>
      <c r="R56" s="29">
        <v>8.0000000000000002E-3</v>
      </c>
      <c r="S56" s="18">
        <v>2827.9349999999999</v>
      </c>
      <c r="T56" s="18">
        <v>1890.81</v>
      </c>
      <c r="U56" s="29">
        <v>0.49559999999999998</v>
      </c>
      <c r="V56" s="29">
        <v>3.9830000000000004E-3</v>
      </c>
      <c r="W56" s="14">
        <v>364315</v>
      </c>
      <c r="X56" s="29">
        <v>9.2999999999999992E-3</v>
      </c>
      <c r="Y56" s="14">
        <v>343528</v>
      </c>
      <c r="Z56" s="29">
        <v>6.0499999999999998E-2</v>
      </c>
    </row>
    <row r="57" spans="1:26" ht="13.9" customHeight="1" x14ac:dyDescent="0.25">
      <c r="A57" s="35"/>
      <c r="B57" s="9" t="s">
        <v>78</v>
      </c>
      <c r="C57" s="14">
        <v>3052117</v>
      </c>
      <c r="D57" s="14">
        <v>2618625</v>
      </c>
      <c r="E57" s="29">
        <v>0.16550000000000001</v>
      </c>
      <c r="F57" s="14">
        <v>2479936</v>
      </c>
      <c r="G57" s="29">
        <v>0.23069999999999999</v>
      </c>
      <c r="H57" s="29">
        <v>5.5999999999999999E-3</v>
      </c>
      <c r="I57" s="18">
        <v>2705.79</v>
      </c>
      <c r="J57" s="18">
        <v>2385.3049999999998</v>
      </c>
      <c r="K57" s="29">
        <v>0.13439999999999999</v>
      </c>
      <c r="L57" s="18">
        <v>2112.2649999999999</v>
      </c>
      <c r="M57" s="29">
        <v>0.28100000000000003</v>
      </c>
      <c r="N57" s="29">
        <v>6.6059999999999999E-3</v>
      </c>
      <c r="O57" s="14">
        <v>5532053</v>
      </c>
      <c r="P57" s="14">
        <v>6561808</v>
      </c>
      <c r="Q57" s="29">
        <v>-0.15690000000000001</v>
      </c>
      <c r="R57" s="29">
        <v>5.8999999999999999E-3</v>
      </c>
      <c r="S57" s="18">
        <v>4818.0600000000004</v>
      </c>
      <c r="T57" s="18">
        <v>5734.335</v>
      </c>
      <c r="U57" s="29">
        <v>-0.1598</v>
      </c>
      <c r="V57" s="29">
        <v>6.7869999999999996E-3</v>
      </c>
      <c r="W57" s="14">
        <v>274123</v>
      </c>
      <c r="X57" s="29">
        <v>7.0000000000000001E-3</v>
      </c>
      <c r="Y57" s="14">
        <v>263052</v>
      </c>
      <c r="Z57" s="29">
        <v>4.2099999999999999E-2</v>
      </c>
    </row>
    <row r="58" spans="1:26" ht="13.9" customHeight="1" x14ac:dyDescent="0.25">
      <c r="A58" s="35"/>
      <c r="B58" s="9" t="s">
        <v>79</v>
      </c>
      <c r="C58" s="14">
        <v>712584</v>
      </c>
      <c r="D58" s="14">
        <v>269735</v>
      </c>
      <c r="E58" s="29">
        <v>1.6417999999999999</v>
      </c>
      <c r="F58" s="14">
        <v>458326</v>
      </c>
      <c r="G58" s="29">
        <v>0.55479999999999996</v>
      </c>
      <c r="H58" s="29">
        <v>1.2999999999999999E-3</v>
      </c>
      <c r="I58" s="18">
        <v>375.86500000000001</v>
      </c>
      <c r="J58" s="18">
        <v>186.56</v>
      </c>
      <c r="K58" s="29">
        <v>1.0146999999999999</v>
      </c>
      <c r="L58" s="18">
        <v>239.56</v>
      </c>
      <c r="M58" s="29">
        <v>0.56899999999999995</v>
      </c>
      <c r="N58" s="29">
        <v>9.1799999999999998E-4</v>
      </c>
      <c r="O58" s="14">
        <v>1170910</v>
      </c>
      <c r="P58" s="14">
        <v>773882</v>
      </c>
      <c r="Q58" s="29">
        <v>0.51300000000000001</v>
      </c>
      <c r="R58" s="29">
        <v>1.1999999999999999E-3</v>
      </c>
      <c r="S58" s="18">
        <v>615.41999999999996</v>
      </c>
      <c r="T58" s="18">
        <v>518.54499999999996</v>
      </c>
      <c r="U58" s="29">
        <v>0.18679999999999999</v>
      </c>
      <c r="V58" s="29">
        <v>8.6700000000000004E-4</v>
      </c>
      <c r="W58" s="14">
        <v>67867</v>
      </c>
      <c r="X58" s="29">
        <v>1.6999999999999999E-3</v>
      </c>
      <c r="Y58" s="14">
        <v>61976</v>
      </c>
      <c r="Z58" s="29">
        <v>9.5100000000000004E-2</v>
      </c>
    </row>
    <row r="59" spans="1:26" ht="13.9" customHeight="1" x14ac:dyDescent="0.25">
      <c r="A59" s="35"/>
      <c r="B59" s="9" t="s">
        <v>80</v>
      </c>
      <c r="C59" s="14">
        <v>3304505</v>
      </c>
      <c r="D59" s="14">
        <v>1350693</v>
      </c>
      <c r="E59" s="29">
        <v>1.4464999999999999</v>
      </c>
      <c r="F59" s="14">
        <v>2380603</v>
      </c>
      <c r="G59" s="29">
        <v>0.3881</v>
      </c>
      <c r="H59" s="29">
        <v>6.1000000000000004E-3</v>
      </c>
      <c r="I59" s="18">
        <v>1639.09</v>
      </c>
      <c r="J59" s="18">
        <v>675.47500000000002</v>
      </c>
      <c r="K59" s="29">
        <v>1.4266000000000001</v>
      </c>
      <c r="L59" s="18">
        <v>1228.0250000000001</v>
      </c>
      <c r="M59" s="29">
        <v>0.3347</v>
      </c>
      <c r="N59" s="29">
        <v>4.0020000000000003E-3</v>
      </c>
      <c r="O59" s="14">
        <v>5685108</v>
      </c>
      <c r="P59" s="14">
        <v>2832907</v>
      </c>
      <c r="Q59" s="29">
        <v>1.0067999999999999</v>
      </c>
      <c r="R59" s="29">
        <v>6.1000000000000004E-3</v>
      </c>
      <c r="S59" s="18">
        <v>2867.11</v>
      </c>
      <c r="T59" s="18">
        <v>1425.2049999999999</v>
      </c>
      <c r="U59" s="29">
        <v>1.0117</v>
      </c>
      <c r="V59" s="29">
        <v>4.0390000000000001E-3</v>
      </c>
      <c r="W59" s="14">
        <v>327419</v>
      </c>
      <c r="X59" s="29">
        <v>8.3999999999999995E-3</v>
      </c>
      <c r="Y59" s="14">
        <v>271444</v>
      </c>
      <c r="Z59" s="29">
        <v>0.20619999999999999</v>
      </c>
    </row>
    <row r="60" spans="1:26" ht="13.9" customHeight="1" x14ac:dyDescent="0.25">
      <c r="A60" s="35"/>
      <c r="B60" s="9" t="s">
        <v>81</v>
      </c>
      <c r="C60" s="14">
        <v>32915975</v>
      </c>
      <c r="D60" s="14">
        <v>22239379</v>
      </c>
      <c r="E60" s="29">
        <v>0.48010000000000003</v>
      </c>
      <c r="F60" s="14">
        <v>23655615</v>
      </c>
      <c r="G60" s="29">
        <v>0.39150000000000001</v>
      </c>
      <c r="H60" s="29">
        <v>6.0900000000000003E-2</v>
      </c>
      <c r="I60" s="18">
        <v>18555.224999999999</v>
      </c>
      <c r="J60" s="18">
        <v>12825.56</v>
      </c>
      <c r="K60" s="29">
        <v>0.44669999999999999</v>
      </c>
      <c r="L60" s="18">
        <v>13255.825000000001</v>
      </c>
      <c r="M60" s="29">
        <v>0.39979999999999999</v>
      </c>
      <c r="N60" s="29">
        <v>4.5303999999999997E-2</v>
      </c>
      <c r="O60" s="14">
        <v>56571590</v>
      </c>
      <c r="P60" s="14">
        <v>39097678</v>
      </c>
      <c r="Q60" s="29">
        <v>0.44690000000000002</v>
      </c>
      <c r="R60" s="29">
        <v>6.0299999999999999E-2</v>
      </c>
      <c r="S60" s="18">
        <v>31811.05</v>
      </c>
      <c r="T60" s="18">
        <v>21462.215</v>
      </c>
      <c r="U60" s="29">
        <v>0.48220000000000002</v>
      </c>
      <c r="V60" s="29">
        <v>4.4809000000000002E-2</v>
      </c>
      <c r="W60" s="14">
        <v>1326728</v>
      </c>
      <c r="X60" s="29">
        <v>3.39E-2</v>
      </c>
      <c r="Y60" s="14">
        <v>1306919</v>
      </c>
      <c r="Z60" s="29">
        <v>1.52E-2</v>
      </c>
    </row>
    <row r="61" spans="1:26" ht="13.9" customHeight="1" x14ac:dyDescent="0.25">
      <c r="A61" s="35"/>
      <c r="B61" s="9" t="s">
        <v>82</v>
      </c>
      <c r="C61" s="14">
        <v>6765928</v>
      </c>
      <c r="D61" s="14">
        <v>2853893</v>
      </c>
      <c r="E61" s="29">
        <v>1.3708</v>
      </c>
      <c r="F61" s="14">
        <v>5227125</v>
      </c>
      <c r="G61" s="29">
        <v>0.2944</v>
      </c>
      <c r="H61" s="29">
        <v>1.2500000000000001E-2</v>
      </c>
      <c r="I61" s="18">
        <v>2444.73</v>
      </c>
      <c r="J61" s="18">
        <v>1084.4100000000001</v>
      </c>
      <c r="K61" s="29">
        <v>1.2544</v>
      </c>
      <c r="L61" s="18">
        <v>1882.9</v>
      </c>
      <c r="M61" s="29">
        <v>0.2984</v>
      </c>
      <c r="N61" s="29">
        <v>5.9690000000000003E-3</v>
      </c>
      <c r="O61" s="14">
        <v>11993053</v>
      </c>
      <c r="P61" s="14">
        <v>6357131</v>
      </c>
      <c r="Q61" s="29">
        <v>0.88660000000000005</v>
      </c>
      <c r="R61" s="29">
        <v>1.2800000000000001E-2</v>
      </c>
      <c r="S61" s="18">
        <v>4327.63</v>
      </c>
      <c r="T61" s="18">
        <v>2377.92</v>
      </c>
      <c r="U61" s="29">
        <v>0.81989999999999996</v>
      </c>
      <c r="V61" s="29">
        <v>6.0959999999999999E-3</v>
      </c>
      <c r="W61" s="14">
        <v>529491</v>
      </c>
      <c r="X61" s="29">
        <v>1.35E-2</v>
      </c>
      <c r="Y61" s="14">
        <v>610936</v>
      </c>
      <c r="Z61" s="29">
        <v>-0.1333</v>
      </c>
    </row>
    <row r="62" spans="1:26" ht="13.9" customHeight="1" x14ac:dyDescent="0.25">
      <c r="A62" s="35"/>
      <c r="B62" s="9" t="s">
        <v>83</v>
      </c>
      <c r="C62" s="14">
        <v>2160021</v>
      </c>
      <c r="D62" s="14">
        <v>2417505</v>
      </c>
      <c r="E62" s="29">
        <v>-0.1065</v>
      </c>
      <c r="F62" s="14">
        <v>1270753</v>
      </c>
      <c r="G62" s="29">
        <v>0.69979999999999998</v>
      </c>
      <c r="H62" s="29">
        <v>4.0000000000000001E-3</v>
      </c>
      <c r="I62" s="18">
        <v>1178.9949999999999</v>
      </c>
      <c r="J62" s="18">
        <v>985.98</v>
      </c>
      <c r="K62" s="29">
        <v>0.1958</v>
      </c>
      <c r="L62" s="18">
        <v>654.4</v>
      </c>
      <c r="M62" s="29">
        <v>0.80159999999999998</v>
      </c>
      <c r="N62" s="29">
        <v>2.879E-3</v>
      </c>
      <c r="O62" s="14">
        <v>3430774</v>
      </c>
      <c r="P62" s="14">
        <v>4847219</v>
      </c>
      <c r="Q62" s="29">
        <v>-0.29220000000000002</v>
      </c>
      <c r="R62" s="29">
        <v>3.7000000000000002E-3</v>
      </c>
      <c r="S62" s="18">
        <v>1833.395</v>
      </c>
      <c r="T62" s="18">
        <v>1957.56</v>
      </c>
      <c r="U62" s="29">
        <v>-6.3399999999999998E-2</v>
      </c>
      <c r="V62" s="29">
        <v>2.5829999999999998E-3</v>
      </c>
      <c r="W62" s="14">
        <v>179994</v>
      </c>
      <c r="X62" s="29">
        <v>4.5999999999999999E-3</v>
      </c>
      <c r="Y62" s="14">
        <v>122563</v>
      </c>
      <c r="Z62" s="29">
        <v>0.46860000000000002</v>
      </c>
    </row>
    <row r="63" spans="1:26" ht="13.9" customHeight="1" x14ac:dyDescent="0.25">
      <c r="A63" s="35"/>
      <c r="B63" s="9" t="s">
        <v>84</v>
      </c>
      <c r="C63" s="14">
        <v>903026</v>
      </c>
      <c r="D63" s="14"/>
      <c r="E63" s="29"/>
      <c r="F63" s="14">
        <v>699072</v>
      </c>
      <c r="G63" s="29">
        <v>0.29170000000000001</v>
      </c>
      <c r="H63" s="29">
        <v>1.6999999999999999E-3</v>
      </c>
      <c r="I63" s="18">
        <v>6.2750000000000004</v>
      </c>
      <c r="J63" s="18"/>
      <c r="K63" s="29"/>
      <c r="L63" s="18">
        <v>5.2350000000000003</v>
      </c>
      <c r="M63" s="29">
        <v>0.19839999999999999</v>
      </c>
      <c r="N63" s="29">
        <v>1.5E-5</v>
      </c>
      <c r="O63" s="14">
        <v>1602098</v>
      </c>
      <c r="P63" s="14"/>
      <c r="Q63" s="29"/>
      <c r="R63" s="29">
        <v>1.6999999999999999E-3</v>
      </c>
      <c r="S63" s="18">
        <v>11.51</v>
      </c>
      <c r="T63" s="18"/>
      <c r="U63" s="29"/>
      <c r="V63" s="29">
        <v>1.5999999999999999E-5</v>
      </c>
      <c r="W63" s="14">
        <v>50559</v>
      </c>
      <c r="X63" s="29">
        <v>1.2999999999999999E-3</v>
      </c>
      <c r="Y63" s="14">
        <v>49128</v>
      </c>
      <c r="Z63" s="29">
        <v>2.9100000000000001E-2</v>
      </c>
    </row>
    <row r="64" spans="1:26" ht="13.9" customHeight="1" x14ac:dyDescent="0.25">
      <c r="A64" s="35"/>
      <c r="B64" s="9" t="s">
        <v>85</v>
      </c>
      <c r="C64" s="14">
        <v>1393995</v>
      </c>
      <c r="D64" s="14"/>
      <c r="E64" s="29"/>
      <c r="F64" s="14">
        <v>635271</v>
      </c>
      <c r="G64" s="29">
        <v>1.1942999999999999</v>
      </c>
      <c r="H64" s="29">
        <v>2.5999999999999999E-3</v>
      </c>
      <c r="I64" s="18">
        <v>3.25</v>
      </c>
      <c r="J64" s="18"/>
      <c r="K64" s="29"/>
      <c r="L64" s="18">
        <v>2.13</v>
      </c>
      <c r="M64" s="29">
        <v>0.52390000000000003</v>
      </c>
      <c r="N64" s="29">
        <v>7.9999999999999996E-6</v>
      </c>
      <c r="O64" s="14">
        <v>2029266</v>
      </c>
      <c r="P64" s="14"/>
      <c r="Q64" s="29"/>
      <c r="R64" s="29">
        <v>2.2000000000000001E-3</v>
      </c>
      <c r="S64" s="18">
        <v>5.38</v>
      </c>
      <c r="T64" s="18"/>
      <c r="U64" s="29"/>
      <c r="V64" s="29">
        <v>7.9999999999999996E-6</v>
      </c>
      <c r="W64" s="14">
        <v>81528</v>
      </c>
      <c r="X64" s="29">
        <v>2.0999999999999999E-3</v>
      </c>
      <c r="Y64" s="14">
        <v>51745</v>
      </c>
      <c r="Z64" s="29">
        <v>0.5756</v>
      </c>
    </row>
    <row r="65" spans="1:26" ht="13.9" customHeight="1" x14ac:dyDescent="0.25">
      <c r="A65" s="11"/>
      <c r="B65" s="13" t="s">
        <v>135</v>
      </c>
      <c r="C65" s="15">
        <v>216646067</v>
      </c>
      <c r="D65" s="15">
        <v>137099163</v>
      </c>
      <c r="E65" s="30">
        <v>0.58020000000000005</v>
      </c>
      <c r="F65" s="15">
        <v>150861515</v>
      </c>
      <c r="G65" s="30">
        <v>0.43609999999999999</v>
      </c>
      <c r="H65" s="30">
        <v>0.40060000000000001</v>
      </c>
      <c r="I65" s="19">
        <v>82807.345000000001</v>
      </c>
      <c r="J65" s="19">
        <v>61146.605000000003</v>
      </c>
      <c r="K65" s="30">
        <v>0.35420000000000001</v>
      </c>
      <c r="L65" s="19">
        <v>58837.68</v>
      </c>
      <c r="M65" s="30">
        <v>0.40739999999999998</v>
      </c>
      <c r="N65" s="30">
        <v>0.202181</v>
      </c>
      <c r="O65" s="15">
        <v>367507582</v>
      </c>
      <c r="P65" s="15">
        <v>281365114</v>
      </c>
      <c r="Q65" s="30">
        <v>0.30620000000000003</v>
      </c>
      <c r="R65" s="30">
        <v>0.39140000000000003</v>
      </c>
      <c r="S65" s="19">
        <v>141645.01999999999</v>
      </c>
      <c r="T65" s="19">
        <v>121922.145</v>
      </c>
      <c r="U65" s="30">
        <v>0.1618</v>
      </c>
      <c r="V65" s="30">
        <v>0.19952300000000001</v>
      </c>
      <c r="W65" s="15">
        <v>14863259</v>
      </c>
      <c r="X65" s="30">
        <v>0.3795</v>
      </c>
      <c r="Y65" s="15">
        <v>13340741</v>
      </c>
      <c r="Z65" s="30">
        <v>0.11409999999999999</v>
      </c>
    </row>
    <row r="66" spans="1:26" ht="13.9" customHeight="1" x14ac:dyDescent="0.25">
      <c r="A66" s="35" t="s">
        <v>86</v>
      </c>
      <c r="B66" s="9" t="s">
        <v>87</v>
      </c>
      <c r="C66" s="14">
        <v>2389697</v>
      </c>
      <c r="D66" s="14">
        <v>3301394</v>
      </c>
      <c r="E66" s="29">
        <v>-0.27615516000000001</v>
      </c>
      <c r="F66" s="14">
        <v>1873578</v>
      </c>
      <c r="G66" s="29">
        <v>0.27547238000000002</v>
      </c>
      <c r="H66" s="29">
        <v>4.4000000000000003E-3</v>
      </c>
      <c r="I66" s="18">
        <v>1328.3888240000001</v>
      </c>
      <c r="J66" s="18">
        <v>2037.65129</v>
      </c>
      <c r="K66" s="29">
        <v>-0.34807842999999999</v>
      </c>
      <c r="L66" s="18">
        <v>999.72395900000004</v>
      </c>
      <c r="M66" s="29">
        <v>0.32875562000000003</v>
      </c>
      <c r="N66" s="29">
        <v>3.2429999999999998E-3</v>
      </c>
      <c r="O66" s="14">
        <v>4263275</v>
      </c>
      <c r="P66" s="14">
        <v>6917200</v>
      </c>
      <c r="Q66" s="29">
        <v>-0.38367042000000001</v>
      </c>
      <c r="R66" s="29">
        <v>4.4999999999999997E-3</v>
      </c>
      <c r="S66" s="18">
        <v>2328.112783</v>
      </c>
      <c r="T66" s="18">
        <v>4181.9743779999999</v>
      </c>
      <c r="U66" s="29">
        <v>-0.44329816999999999</v>
      </c>
      <c r="V66" s="29">
        <v>3.2789999999999998E-3</v>
      </c>
      <c r="W66" s="14">
        <v>254771</v>
      </c>
      <c r="X66" s="29">
        <v>6.4999999999999997E-3</v>
      </c>
      <c r="Y66" s="14">
        <v>201288</v>
      </c>
      <c r="Z66" s="29">
        <v>0.26570387000000001</v>
      </c>
    </row>
    <row r="67" spans="1:26" ht="13.9" customHeight="1" x14ac:dyDescent="0.25">
      <c r="A67" s="35"/>
      <c r="B67" s="9" t="s">
        <v>88</v>
      </c>
      <c r="C67" s="14">
        <v>1397533</v>
      </c>
      <c r="D67" s="14">
        <v>1431359</v>
      </c>
      <c r="E67" s="29">
        <v>-2.3632090000000001E-2</v>
      </c>
      <c r="F67" s="14">
        <v>1012658</v>
      </c>
      <c r="G67" s="29">
        <v>0.38006414999999999</v>
      </c>
      <c r="H67" s="29">
        <v>2.5999999999999999E-3</v>
      </c>
      <c r="I67" s="18">
        <v>661.47015499999998</v>
      </c>
      <c r="J67" s="18">
        <v>712.10895100000005</v>
      </c>
      <c r="K67" s="29">
        <v>-7.1111019999999997E-2</v>
      </c>
      <c r="L67" s="18">
        <v>503.64810799999998</v>
      </c>
      <c r="M67" s="29">
        <v>0.31335776999999998</v>
      </c>
      <c r="N67" s="29">
        <v>1.6149999999999999E-3</v>
      </c>
      <c r="O67" s="14">
        <v>2410191</v>
      </c>
      <c r="P67" s="14">
        <v>2363538</v>
      </c>
      <c r="Q67" s="29">
        <v>1.973863E-2</v>
      </c>
      <c r="R67" s="29">
        <v>2.5999999999999999E-3</v>
      </c>
      <c r="S67" s="18">
        <v>1165.1182630000001</v>
      </c>
      <c r="T67" s="18">
        <v>1116.7008679999999</v>
      </c>
      <c r="U67" s="29">
        <v>4.3357529999999998E-2</v>
      </c>
      <c r="V67" s="29">
        <v>1.6410000000000001E-3</v>
      </c>
      <c r="W67" s="14">
        <v>83679</v>
      </c>
      <c r="X67" s="29">
        <v>2.0999999999999999E-3</v>
      </c>
      <c r="Y67" s="14">
        <v>56996</v>
      </c>
      <c r="Z67" s="29">
        <v>0.46815565999999997</v>
      </c>
    </row>
    <row r="68" spans="1:26" ht="13.9" customHeight="1" x14ac:dyDescent="0.25">
      <c r="A68" s="35"/>
      <c r="B68" s="9" t="s">
        <v>89</v>
      </c>
      <c r="C68" s="14">
        <v>0</v>
      </c>
      <c r="D68" s="14">
        <v>0</v>
      </c>
      <c r="E68" s="29"/>
      <c r="F68" s="14">
        <v>0</v>
      </c>
      <c r="G68" s="29"/>
      <c r="H68" s="29">
        <v>0</v>
      </c>
      <c r="I68" s="18">
        <v>0</v>
      </c>
      <c r="J68" s="18">
        <v>0</v>
      </c>
      <c r="K68" s="29"/>
      <c r="L68" s="18">
        <v>0</v>
      </c>
      <c r="M68" s="29"/>
      <c r="N68" s="29">
        <v>0</v>
      </c>
      <c r="O68" s="14">
        <v>0</v>
      </c>
      <c r="P68" s="14">
        <v>0</v>
      </c>
      <c r="Q68" s="29"/>
      <c r="R68" s="29">
        <v>0</v>
      </c>
      <c r="S68" s="18">
        <v>0</v>
      </c>
      <c r="T68" s="18">
        <v>0</v>
      </c>
      <c r="U68" s="29"/>
      <c r="V68" s="29">
        <v>0</v>
      </c>
      <c r="W68" s="14">
        <v>0</v>
      </c>
      <c r="X68" s="29">
        <v>0</v>
      </c>
      <c r="Y68" s="14">
        <v>0</v>
      </c>
      <c r="Z68" s="29"/>
    </row>
    <row r="69" spans="1:26" ht="13.9" customHeight="1" x14ac:dyDescent="0.25">
      <c r="A69" s="35"/>
      <c r="B69" s="9" t="s">
        <v>90</v>
      </c>
      <c r="C69" s="14">
        <v>10253541</v>
      </c>
      <c r="D69" s="14">
        <v>10781633</v>
      </c>
      <c r="E69" s="29">
        <v>-4.8980709999999997E-2</v>
      </c>
      <c r="F69" s="14">
        <v>8618868</v>
      </c>
      <c r="G69" s="29">
        <v>0.18966215</v>
      </c>
      <c r="H69" s="29">
        <v>1.9E-2</v>
      </c>
      <c r="I69" s="18">
        <v>2895.8841659999998</v>
      </c>
      <c r="J69" s="18">
        <v>3011.9369069999998</v>
      </c>
      <c r="K69" s="29">
        <v>-3.8530929999999998E-2</v>
      </c>
      <c r="L69" s="18">
        <v>2468.5380279999999</v>
      </c>
      <c r="M69" s="29">
        <v>0.1731171</v>
      </c>
      <c r="N69" s="29">
        <v>7.071E-3</v>
      </c>
      <c r="O69" s="14">
        <v>18872409</v>
      </c>
      <c r="P69" s="14">
        <v>21524359</v>
      </c>
      <c r="Q69" s="29">
        <v>-0.12320692</v>
      </c>
      <c r="R69" s="29">
        <v>2.01E-2</v>
      </c>
      <c r="S69" s="18">
        <v>5364.4221939999998</v>
      </c>
      <c r="T69" s="18">
        <v>5934.2874700000002</v>
      </c>
      <c r="U69" s="29">
        <v>-9.602927E-2</v>
      </c>
      <c r="V69" s="29">
        <v>7.5560000000000002E-3</v>
      </c>
      <c r="W69" s="14">
        <v>1559314</v>
      </c>
      <c r="X69" s="29">
        <v>3.9800000000000002E-2</v>
      </c>
      <c r="Y69" s="14">
        <v>1501965</v>
      </c>
      <c r="Z69" s="29">
        <v>3.8182649999999999E-2</v>
      </c>
    </row>
    <row r="70" spans="1:26" ht="13.9" customHeight="1" x14ac:dyDescent="0.25">
      <c r="A70" s="35"/>
      <c r="B70" s="9" t="s">
        <v>91</v>
      </c>
      <c r="C70" s="14">
        <v>3871370</v>
      </c>
      <c r="D70" s="14">
        <v>3875521</v>
      </c>
      <c r="E70" s="29">
        <v>-1.0710800000000001E-3</v>
      </c>
      <c r="F70" s="14">
        <v>2819981</v>
      </c>
      <c r="G70" s="29">
        <v>0.37283548999999999</v>
      </c>
      <c r="H70" s="29">
        <v>7.1999999999999998E-3</v>
      </c>
      <c r="I70" s="18">
        <v>1156.59646</v>
      </c>
      <c r="J70" s="18">
        <v>1246.5613820000001</v>
      </c>
      <c r="K70" s="29">
        <v>-7.217047E-2</v>
      </c>
      <c r="L70" s="18">
        <v>857.50229200000001</v>
      </c>
      <c r="M70" s="29">
        <v>0.34879693000000001</v>
      </c>
      <c r="N70" s="29">
        <v>2.8240000000000001E-3</v>
      </c>
      <c r="O70" s="14">
        <v>6691351</v>
      </c>
      <c r="P70" s="14">
        <v>7326599</v>
      </c>
      <c r="Q70" s="29">
        <v>-8.6704349999999999E-2</v>
      </c>
      <c r="R70" s="29">
        <v>7.1000000000000004E-3</v>
      </c>
      <c r="S70" s="18">
        <v>2014.0987520000001</v>
      </c>
      <c r="T70" s="18">
        <v>2319.4198080000001</v>
      </c>
      <c r="U70" s="29">
        <v>-0.13163681999999999</v>
      </c>
      <c r="V70" s="29">
        <v>2.8370000000000001E-3</v>
      </c>
      <c r="W70" s="14">
        <v>356252</v>
      </c>
      <c r="X70" s="29">
        <v>9.1000000000000004E-3</v>
      </c>
      <c r="Y70" s="14">
        <v>293961</v>
      </c>
      <c r="Z70" s="29">
        <v>0.21190226000000001</v>
      </c>
    </row>
    <row r="71" spans="1:26" ht="13.9" customHeight="1" x14ac:dyDescent="0.25">
      <c r="A71" s="35"/>
      <c r="B71" s="9" t="s">
        <v>92</v>
      </c>
      <c r="C71" s="14">
        <v>5235051</v>
      </c>
      <c r="D71" s="14">
        <v>4109785</v>
      </c>
      <c r="E71" s="29">
        <v>0.27380167</v>
      </c>
      <c r="F71" s="14">
        <v>4605790</v>
      </c>
      <c r="G71" s="29">
        <v>0.13662389999999999</v>
      </c>
      <c r="H71" s="29">
        <v>9.7000000000000003E-3</v>
      </c>
      <c r="I71" s="18">
        <v>2216.5527649999999</v>
      </c>
      <c r="J71" s="18">
        <v>1872.467529</v>
      </c>
      <c r="K71" s="29">
        <v>0.18376032</v>
      </c>
      <c r="L71" s="18">
        <v>1971.2128479999999</v>
      </c>
      <c r="M71" s="29">
        <v>0.1244614</v>
      </c>
      <c r="N71" s="29">
        <v>5.4120000000000001E-3</v>
      </c>
      <c r="O71" s="14">
        <v>9840841</v>
      </c>
      <c r="P71" s="14">
        <v>9791641</v>
      </c>
      <c r="Q71" s="29">
        <v>5.0246900000000001E-3</v>
      </c>
      <c r="R71" s="29">
        <v>1.0500000000000001E-2</v>
      </c>
      <c r="S71" s="18">
        <v>4187.7656129999996</v>
      </c>
      <c r="T71" s="18">
        <v>4326.7255770000002</v>
      </c>
      <c r="U71" s="29">
        <v>-3.2116659999999998E-2</v>
      </c>
      <c r="V71" s="29">
        <v>5.8989999999999997E-3</v>
      </c>
      <c r="W71" s="14">
        <v>267140</v>
      </c>
      <c r="X71" s="29">
        <v>6.7999999999999996E-3</v>
      </c>
      <c r="Y71" s="14">
        <v>291827</v>
      </c>
      <c r="Z71" s="29">
        <v>-8.4594639999999999E-2</v>
      </c>
    </row>
    <row r="72" spans="1:26" ht="13.9" customHeight="1" x14ac:dyDescent="0.25">
      <c r="A72" s="35"/>
      <c r="B72" s="9" t="s">
        <v>93</v>
      </c>
      <c r="C72" s="14">
        <v>6381339</v>
      </c>
      <c r="D72" s="14">
        <v>6535773</v>
      </c>
      <c r="E72" s="29">
        <v>-2.3629029999999999E-2</v>
      </c>
      <c r="F72" s="14">
        <v>5575424</v>
      </c>
      <c r="G72" s="29">
        <v>0.14454775</v>
      </c>
      <c r="H72" s="29">
        <v>1.18E-2</v>
      </c>
      <c r="I72" s="18">
        <v>2714.07512</v>
      </c>
      <c r="J72" s="18">
        <v>3391.9219149999999</v>
      </c>
      <c r="K72" s="29">
        <v>-0.19984151</v>
      </c>
      <c r="L72" s="18">
        <v>2374.2067269999998</v>
      </c>
      <c r="M72" s="29">
        <v>0.14315029000000001</v>
      </c>
      <c r="N72" s="29">
        <v>6.6270000000000001E-3</v>
      </c>
      <c r="O72" s="14">
        <v>11956763</v>
      </c>
      <c r="P72" s="14">
        <v>14260755</v>
      </c>
      <c r="Q72" s="29">
        <v>-0.16156171</v>
      </c>
      <c r="R72" s="29">
        <v>1.2699999999999999E-2</v>
      </c>
      <c r="S72" s="18">
        <v>5088.2818470000002</v>
      </c>
      <c r="T72" s="18">
        <v>7451.1594770000002</v>
      </c>
      <c r="U72" s="29">
        <v>-0.31711542999999998</v>
      </c>
      <c r="V72" s="29">
        <v>7.1669999999999998E-3</v>
      </c>
      <c r="W72" s="14">
        <v>510550</v>
      </c>
      <c r="X72" s="29">
        <v>1.2999999999999999E-2</v>
      </c>
      <c r="Y72" s="14">
        <v>464586</v>
      </c>
      <c r="Z72" s="29">
        <v>9.8935400000000007E-2</v>
      </c>
    </row>
    <row r="73" spans="1:26" ht="13.9" customHeight="1" x14ac:dyDescent="0.25">
      <c r="A73" s="35"/>
      <c r="B73" s="9" t="s">
        <v>94</v>
      </c>
      <c r="C73" s="14">
        <v>19774</v>
      </c>
      <c r="D73" s="14">
        <v>31506</v>
      </c>
      <c r="E73" s="29">
        <v>-0.37237352000000001</v>
      </c>
      <c r="F73" s="14">
        <v>18032</v>
      </c>
      <c r="G73" s="29">
        <v>9.6606029999999996E-2</v>
      </c>
      <c r="H73" s="29">
        <v>0</v>
      </c>
      <c r="I73" s="18">
        <v>2.5226790000000001</v>
      </c>
      <c r="J73" s="18">
        <v>4.0490969999999997</v>
      </c>
      <c r="K73" s="29">
        <v>-0.37697753000000001</v>
      </c>
      <c r="L73" s="18">
        <v>2.2927599999999999</v>
      </c>
      <c r="M73" s="29">
        <v>0.10028040000000001</v>
      </c>
      <c r="N73" s="29">
        <v>6.0000000000000002E-6</v>
      </c>
      <c r="O73" s="14">
        <v>37806</v>
      </c>
      <c r="P73" s="14">
        <v>78573</v>
      </c>
      <c r="Q73" s="29">
        <v>-0.51884235000000001</v>
      </c>
      <c r="R73" s="29">
        <v>0</v>
      </c>
      <c r="S73" s="18">
        <v>4.8154380000000003</v>
      </c>
      <c r="T73" s="18">
        <v>10.172594</v>
      </c>
      <c r="U73" s="29">
        <v>-0.52662629999999999</v>
      </c>
      <c r="V73" s="29">
        <v>6.9999999999999999E-6</v>
      </c>
      <c r="W73" s="14">
        <v>1780</v>
      </c>
      <c r="X73" s="29">
        <v>0</v>
      </c>
      <c r="Y73" s="14">
        <v>1561</v>
      </c>
      <c r="Z73" s="29">
        <v>0.14029468</v>
      </c>
    </row>
    <row r="74" spans="1:26" ht="13.9" customHeight="1" x14ac:dyDescent="0.25">
      <c r="A74" s="35"/>
      <c r="B74" s="9" t="s">
        <v>95</v>
      </c>
      <c r="C74" s="14">
        <v>15589123</v>
      </c>
      <c r="D74" s="14">
        <v>15510960</v>
      </c>
      <c r="E74" s="29">
        <v>5.0392099999999997E-3</v>
      </c>
      <c r="F74" s="14">
        <v>12557932</v>
      </c>
      <c r="G74" s="29">
        <v>0.24137660999999999</v>
      </c>
      <c r="H74" s="29">
        <v>2.8799999999999999E-2</v>
      </c>
      <c r="I74" s="18">
        <v>13525.162193</v>
      </c>
      <c r="J74" s="18">
        <v>11385.469467000001</v>
      </c>
      <c r="K74" s="29">
        <v>0.18793188</v>
      </c>
      <c r="L74" s="18">
        <v>10631.102449</v>
      </c>
      <c r="M74" s="29">
        <v>0.27222573999999999</v>
      </c>
      <c r="N74" s="29">
        <v>3.3022999999999997E-2</v>
      </c>
      <c r="O74" s="14">
        <v>28147055</v>
      </c>
      <c r="P74" s="14">
        <v>30841082</v>
      </c>
      <c r="Q74" s="29">
        <v>-8.7351899999999996E-2</v>
      </c>
      <c r="R74" s="29">
        <v>0.03</v>
      </c>
      <c r="S74" s="18">
        <v>24156.264641999998</v>
      </c>
      <c r="T74" s="18">
        <v>22549.684039</v>
      </c>
      <c r="U74" s="29">
        <v>7.1246260000000006E-2</v>
      </c>
      <c r="V74" s="29">
        <v>3.4027000000000002E-2</v>
      </c>
      <c r="W74" s="14">
        <v>1366796</v>
      </c>
      <c r="X74" s="29">
        <v>3.49E-2</v>
      </c>
      <c r="Y74" s="14">
        <v>1312912</v>
      </c>
      <c r="Z74" s="29">
        <v>4.1041590000000003E-2</v>
      </c>
    </row>
    <row r="75" spans="1:26" ht="13.9" customHeight="1" x14ac:dyDescent="0.25">
      <c r="A75" s="35"/>
      <c r="B75" s="9" t="s">
        <v>96</v>
      </c>
      <c r="C75" s="14">
        <v>641758</v>
      </c>
      <c r="D75" s="14">
        <v>643139</v>
      </c>
      <c r="E75" s="29">
        <v>-2.1472800000000001E-3</v>
      </c>
      <c r="F75" s="14">
        <v>489519</v>
      </c>
      <c r="G75" s="29">
        <v>0.31099712000000002</v>
      </c>
      <c r="H75" s="29">
        <v>1.1999999999999999E-3</v>
      </c>
      <c r="I75" s="18">
        <v>1801.6031190000001</v>
      </c>
      <c r="J75" s="18">
        <v>2065.9570429999999</v>
      </c>
      <c r="K75" s="29">
        <v>-0.12795712000000001</v>
      </c>
      <c r="L75" s="18">
        <v>1350.9500640000001</v>
      </c>
      <c r="M75" s="29">
        <v>0.33358231999999999</v>
      </c>
      <c r="N75" s="29">
        <v>4.3990000000000001E-3</v>
      </c>
      <c r="O75" s="14">
        <v>1131277</v>
      </c>
      <c r="P75" s="14">
        <v>1315916</v>
      </c>
      <c r="Q75" s="29">
        <v>-0.14031215</v>
      </c>
      <c r="R75" s="29">
        <v>1.1999999999999999E-3</v>
      </c>
      <c r="S75" s="18">
        <v>3152.553183</v>
      </c>
      <c r="T75" s="18">
        <v>4115.2262179999998</v>
      </c>
      <c r="U75" s="29">
        <v>-0.23392955000000001</v>
      </c>
      <c r="V75" s="29">
        <v>4.4409999999999996E-3</v>
      </c>
      <c r="W75" s="14">
        <v>47202</v>
      </c>
      <c r="X75" s="29">
        <v>1.1999999999999999E-3</v>
      </c>
      <c r="Y75" s="14">
        <v>42825</v>
      </c>
      <c r="Z75" s="29">
        <v>0.10220665</v>
      </c>
    </row>
    <row r="76" spans="1:26" ht="13.9" customHeight="1" x14ac:dyDescent="0.25">
      <c r="A76" s="35"/>
      <c r="B76" s="9" t="s">
        <v>97</v>
      </c>
      <c r="C76" s="14">
        <v>1820794</v>
      </c>
      <c r="D76" s="14">
        <v>1607141</v>
      </c>
      <c r="E76" s="29">
        <v>0.1329398</v>
      </c>
      <c r="F76" s="14">
        <v>1417909</v>
      </c>
      <c r="G76" s="29">
        <v>0.28414023999999999</v>
      </c>
      <c r="H76" s="29">
        <v>3.3999999999999998E-3</v>
      </c>
      <c r="I76" s="18">
        <v>798.24206100000004</v>
      </c>
      <c r="J76" s="18">
        <v>687.96142499999996</v>
      </c>
      <c r="K76" s="29">
        <v>0.16030061000000001</v>
      </c>
      <c r="L76" s="18">
        <v>614.424035</v>
      </c>
      <c r="M76" s="29">
        <v>0.29917127999999998</v>
      </c>
      <c r="N76" s="29">
        <v>1.949E-3</v>
      </c>
      <c r="O76" s="14">
        <v>3238703</v>
      </c>
      <c r="P76" s="14">
        <v>3959096</v>
      </c>
      <c r="Q76" s="29">
        <v>-0.18195896</v>
      </c>
      <c r="R76" s="29">
        <v>3.3999999999999998E-3</v>
      </c>
      <c r="S76" s="18">
        <v>1412.6660959999999</v>
      </c>
      <c r="T76" s="18">
        <v>1650.4517109999999</v>
      </c>
      <c r="U76" s="29">
        <v>-0.14407305000000001</v>
      </c>
      <c r="V76" s="29">
        <v>1.99E-3</v>
      </c>
      <c r="W76" s="14">
        <v>214599</v>
      </c>
      <c r="X76" s="29">
        <v>5.4999999999999997E-3</v>
      </c>
      <c r="Y76" s="14">
        <v>191848</v>
      </c>
      <c r="Z76" s="29">
        <v>0.11858866999999999</v>
      </c>
    </row>
    <row r="77" spans="1:26" ht="13.9" customHeight="1" x14ac:dyDescent="0.25">
      <c r="A77" s="35"/>
      <c r="B77" s="9" t="s">
        <v>98</v>
      </c>
      <c r="C77" s="14">
        <v>1218084</v>
      </c>
      <c r="D77" s="14">
        <v>881498</v>
      </c>
      <c r="E77" s="29">
        <v>0.38183411</v>
      </c>
      <c r="F77" s="14">
        <v>864130</v>
      </c>
      <c r="G77" s="29">
        <v>0.40960734999999998</v>
      </c>
      <c r="H77" s="29">
        <v>2.3E-3</v>
      </c>
      <c r="I77" s="18">
        <v>1387.0552190000001</v>
      </c>
      <c r="J77" s="18">
        <v>1318.474187</v>
      </c>
      <c r="K77" s="29">
        <v>5.2015449999999998E-2</v>
      </c>
      <c r="L77" s="18">
        <v>957.24799299999995</v>
      </c>
      <c r="M77" s="29">
        <v>0.44900300999999998</v>
      </c>
      <c r="N77" s="29">
        <v>3.3869999999999998E-3</v>
      </c>
      <c r="O77" s="14">
        <v>2082214</v>
      </c>
      <c r="P77" s="14">
        <v>1728631</v>
      </c>
      <c r="Q77" s="29">
        <v>0.20454510000000001</v>
      </c>
      <c r="R77" s="29">
        <v>2.2000000000000001E-3</v>
      </c>
      <c r="S77" s="18">
        <v>2344.3032130000001</v>
      </c>
      <c r="T77" s="18">
        <v>2474.7020160000002</v>
      </c>
      <c r="U77" s="29">
        <v>-5.269273E-2</v>
      </c>
      <c r="V77" s="29">
        <v>3.3019999999999998E-3</v>
      </c>
      <c r="W77" s="14">
        <v>105936</v>
      </c>
      <c r="X77" s="29">
        <v>2.7000000000000001E-3</v>
      </c>
      <c r="Y77" s="14">
        <v>91306</v>
      </c>
      <c r="Z77" s="29">
        <v>0.16023043000000001</v>
      </c>
    </row>
    <row r="78" spans="1:26" ht="13.9" customHeight="1" x14ac:dyDescent="0.25">
      <c r="A78" s="35"/>
      <c r="B78" s="9" t="s">
        <v>99</v>
      </c>
      <c r="C78" s="14">
        <v>7692768</v>
      </c>
      <c r="D78" s="14">
        <v>10017038</v>
      </c>
      <c r="E78" s="29">
        <v>-0.23203166</v>
      </c>
      <c r="F78" s="14">
        <v>6120908</v>
      </c>
      <c r="G78" s="29">
        <v>0.25680176999999998</v>
      </c>
      <c r="H78" s="29">
        <v>1.4200000000000001E-2</v>
      </c>
      <c r="I78" s="18">
        <v>3173.2182739999998</v>
      </c>
      <c r="J78" s="18">
        <v>4476.7502299999996</v>
      </c>
      <c r="K78" s="29">
        <v>-0.29117817000000001</v>
      </c>
      <c r="L78" s="18">
        <v>2513.5309980000002</v>
      </c>
      <c r="M78" s="29">
        <v>0.26245439999999998</v>
      </c>
      <c r="N78" s="29">
        <v>7.7479999999999997E-3</v>
      </c>
      <c r="O78" s="14">
        <v>13813676</v>
      </c>
      <c r="P78" s="14">
        <v>20459156</v>
      </c>
      <c r="Q78" s="29">
        <v>-0.32481692000000001</v>
      </c>
      <c r="R78" s="29">
        <v>1.47E-2</v>
      </c>
      <c r="S78" s="18">
        <v>5686.749272</v>
      </c>
      <c r="T78" s="18">
        <v>9082.4694710000003</v>
      </c>
      <c r="U78" s="29">
        <v>-0.37387630999999999</v>
      </c>
      <c r="V78" s="29">
        <v>8.0099999999999998E-3</v>
      </c>
      <c r="W78" s="14">
        <v>647019</v>
      </c>
      <c r="X78" s="29">
        <v>1.6500000000000001E-2</v>
      </c>
      <c r="Y78" s="14">
        <v>687673</v>
      </c>
      <c r="Z78" s="29">
        <v>-5.9118209999999997E-2</v>
      </c>
    </row>
    <row r="79" spans="1:26" ht="13.9" customHeight="1" x14ac:dyDescent="0.25">
      <c r="A79" s="35"/>
      <c r="B79" s="9" t="s">
        <v>100</v>
      </c>
      <c r="C79" s="14">
        <v>631508</v>
      </c>
      <c r="D79" s="14">
        <v>600417</v>
      </c>
      <c r="E79" s="29">
        <v>5.1782340000000003E-2</v>
      </c>
      <c r="F79" s="14">
        <v>523025</v>
      </c>
      <c r="G79" s="29">
        <v>0.20741456</v>
      </c>
      <c r="H79" s="29">
        <v>1.1999999999999999E-3</v>
      </c>
      <c r="I79" s="18">
        <v>1642.9874139999999</v>
      </c>
      <c r="J79" s="18">
        <v>1379.891192</v>
      </c>
      <c r="K79" s="29">
        <v>0.19066447</v>
      </c>
      <c r="L79" s="18">
        <v>1311.2665770000001</v>
      </c>
      <c r="M79" s="29">
        <v>0.25297742000000001</v>
      </c>
      <c r="N79" s="29">
        <v>4.0109999999999998E-3</v>
      </c>
      <c r="O79" s="14">
        <v>1154533</v>
      </c>
      <c r="P79" s="14">
        <v>1107942</v>
      </c>
      <c r="Q79" s="29">
        <v>4.205184E-2</v>
      </c>
      <c r="R79" s="29">
        <v>1.1999999999999999E-3</v>
      </c>
      <c r="S79" s="18">
        <v>2954.2539900000002</v>
      </c>
      <c r="T79" s="18">
        <v>2543.3789879999999</v>
      </c>
      <c r="U79" s="29">
        <v>0.16154689999999999</v>
      </c>
      <c r="V79" s="29">
        <v>4.1609999999999998E-3</v>
      </c>
      <c r="W79" s="14">
        <v>77344</v>
      </c>
      <c r="X79" s="29">
        <v>2E-3</v>
      </c>
      <c r="Y79" s="14">
        <v>94970</v>
      </c>
      <c r="Z79" s="29">
        <v>-0.18559545</v>
      </c>
    </row>
    <row r="80" spans="1:26" ht="13.9" customHeight="1" x14ac:dyDescent="0.25">
      <c r="A80" s="35"/>
      <c r="B80" s="9" t="s">
        <v>101</v>
      </c>
      <c r="C80" s="14">
        <v>18464136</v>
      </c>
      <c r="D80" s="14">
        <v>32099229</v>
      </c>
      <c r="E80" s="29">
        <v>-0.42477945</v>
      </c>
      <c r="F80" s="14">
        <v>13820763</v>
      </c>
      <c r="G80" s="29">
        <v>0.33597081000000001</v>
      </c>
      <c r="H80" s="29">
        <v>3.4099999999999998E-2</v>
      </c>
      <c r="I80" s="18">
        <v>7163.3752480000003</v>
      </c>
      <c r="J80" s="18">
        <v>12183.943327000001</v>
      </c>
      <c r="K80" s="29">
        <v>-0.41206429999999999</v>
      </c>
      <c r="L80" s="18">
        <v>5395.4556240000002</v>
      </c>
      <c r="M80" s="29">
        <v>0.32766826999999998</v>
      </c>
      <c r="N80" s="29">
        <v>1.7489999999999999E-2</v>
      </c>
      <c r="O80" s="14">
        <v>32284899</v>
      </c>
      <c r="P80" s="14">
        <v>53335031</v>
      </c>
      <c r="Q80" s="29">
        <v>-0.39467741000000001</v>
      </c>
      <c r="R80" s="29">
        <v>3.44E-2</v>
      </c>
      <c r="S80" s="18">
        <v>12558.830872</v>
      </c>
      <c r="T80" s="18">
        <v>19097.142883</v>
      </c>
      <c r="U80" s="29">
        <v>-0.34237120999999998</v>
      </c>
      <c r="V80" s="29">
        <v>1.7690999999999998E-2</v>
      </c>
      <c r="W80" s="14">
        <v>2281515</v>
      </c>
      <c r="X80" s="29">
        <v>5.8299999999999998E-2</v>
      </c>
      <c r="Y80" s="14">
        <v>2053227</v>
      </c>
      <c r="Z80" s="29">
        <v>0.11118498</v>
      </c>
    </row>
    <row r="81" spans="1:26" ht="13.9" customHeight="1" x14ac:dyDescent="0.25">
      <c r="A81" s="35"/>
      <c r="B81" s="9" t="s">
        <v>102</v>
      </c>
      <c r="C81" s="14">
        <v>14564635</v>
      </c>
      <c r="D81" s="14">
        <v>16165779</v>
      </c>
      <c r="E81" s="29">
        <v>-9.9045270000000005E-2</v>
      </c>
      <c r="F81" s="14">
        <v>12708927</v>
      </c>
      <c r="G81" s="29">
        <v>0.14601610000000001</v>
      </c>
      <c r="H81" s="29">
        <v>2.69E-2</v>
      </c>
      <c r="I81" s="18">
        <v>11660.902506</v>
      </c>
      <c r="J81" s="18">
        <v>16969.182632</v>
      </c>
      <c r="K81" s="29">
        <v>-0.31281884999999998</v>
      </c>
      <c r="L81" s="18">
        <v>10071.413407</v>
      </c>
      <c r="M81" s="29">
        <v>0.15782185000000001</v>
      </c>
      <c r="N81" s="29">
        <v>2.8471E-2</v>
      </c>
      <c r="O81" s="14">
        <v>27273562</v>
      </c>
      <c r="P81" s="14">
        <v>30692507</v>
      </c>
      <c r="Q81" s="29">
        <v>-0.11139346999999999</v>
      </c>
      <c r="R81" s="29">
        <v>2.9000000000000001E-2</v>
      </c>
      <c r="S81" s="18">
        <v>21732.315912999999</v>
      </c>
      <c r="T81" s="18">
        <v>30279.479836999999</v>
      </c>
      <c r="U81" s="29">
        <v>-0.28227577999999998</v>
      </c>
      <c r="V81" s="29">
        <v>3.0612E-2</v>
      </c>
      <c r="W81" s="14">
        <v>780969</v>
      </c>
      <c r="X81" s="29">
        <v>1.9900000000000001E-2</v>
      </c>
      <c r="Y81" s="14">
        <v>773066</v>
      </c>
      <c r="Z81" s="29">
        <v>1.022293E-2</v>
      </c>
    </row>
    <row r="82" spans="1:26" ht="13.9" customHeight="1" x14ac:dyDescent="0.25">
      <c r="A82" s="35"/>
      <c r="B82" s="9" t="s">
        <v>103</v>
      </c>
      <c r="C82" s="14">
        <v>3365186</v>
      </c>
      <c r="D82" s="14">
        <v>3972511</v>
      </c>
      <c r="E82" s="29">
        <v>-0.15288188999999999</v>
      </c>
      <c r="F82" s="14">
        <v>2214933</v>
      </c>
      <c r="G82" s="29">
        <v>0.51931729000000004</v>
      </c>
      <c r="H82" s="29">
        <v>6.1999999999999998E-3</v>
      </c>
      <c r="I82" s="18">
        <v>3268.231569</v>
      </c>
      <c r="J82" s="18">
        <v>4266.9717289999999</v>
      </c>
      <c r="K82" s="29">
        <v>-0.23406299</v>
      </c>
      <c r="L82" s="18">
        <v>2005.8054669999999</v>
      </c>
      <c r="M82" s="29">
        <v>0.62938611</v>
      </c>
      <c r="N82" s="29">
        <v>7.9799999999999992E-3</v>
      </c>
      <c r="O82" s="14">
        <v>5580119</v>
      </c>
      <c r="P82" s="14">
        <v>8997662</v>
      </c>
      <c r="Q82" s="29">
        <v>-0.37982567</v>
      </c>
      <c r="R82" s="29">
        <v>5.8999999999999999E-3</v>
      </c>
      <c r="S82" s="18">
        <v>5274.0370359999997</v>
      </c>
      <c r="T82" s="18">
        <v>9048.0116070000004</v>
      </c>
      <c r="U82" s="29">
        <v>-0.41710541000000001</v>
      </c>
      <c r="V82" s="29">
        <v>7.4289999999999998E-3</v>
      </c>
      <c r="W82" s="14">
        <v>132280</v>
      </c>
      <c r="X82" s="29">
        <v>3.3999999999999998E-3</v>
      </c>
      <c r="Y82" s="14">
        <v>147636</v>
      </c>
      <c r="Z82" s="29">
        <v>-0.10401257</v>
      </c>
    </row>
    <row r="83" spans="1:26" ht="13.9" customHeight="1" x14ac:dyDescent="0.25">
      <c r="A83" s="35"/>
      <c r="B83" s="9" t="s">
        <v>104</v>
      </c>
      <c r="C83" s="14">
        <v>9993500</v>
      </c>
      <c r="D83" s="14">
        <v>11859735</v>
      </c>
      <c r="E83" s="29">
        <v>-0.15735890999999999</v>
      </c>
      <c r="F83" s="14">
        <v>7829077</v>
      </c>
      <c r="G83" s="29">
        <v>0.27645954</v>
      </c>
      <c r="H83" s="29">
        <v>1.8499999999999999E-2</v>
      </c>
      <c r="I83" s="18">
        <v>3950.7851249999999</v>
      </c>
      <c r="J83" s="18">
        <v>5066.0075939999997</v>
      </c>
      <c r="K83" s="29">
        <v>-0.22013832999999999</v>
      </c>
      <c r="L83" s="18">
        <v>3077.4396969999998</v>
      </c>
      <c r="M83" s="29">
        <v>0.28378962000000002</v>
      </c>
      <c r="N83" s="29">
        <v>9.6460000000000001E-3</v>
      </c>
      <c r="O83" s="14">
        <v>17822577</v>
      </c>
      <c r="P83" s="14">
        <v>25002525</v>
      </c>
      <c r="Q83" s="29">
        <v>-0.28716891999999999</v>
      </c>
      <c r="R83" s="29">
        <v>1.9E-2</v>
      </c>
      <c r="S83" s="18">
        <v>7028.2248220000001</v>
      </c>
      <c r="T83" s="18">
        <v>10593.623942</v>
      </c>
      <c r="U83" s="29">
        <v>-0.33656085000000002</v>
      </c>
      <c r="V83" s="29">
        <v>9.9000000000000008E-3</v>
      </c>
      <c r="W83" s="14">
        <v>659936</v>
      </c>
      <c r="X83" s="29">
        <v>1.6799999999999999E-2</v>
      </c>
      <c r="Y83" s="14">
        <v>684527</v>
      </c>
      <c r="Z83" s="29">
        <v>-3.5924079999999997E-2</v>
      </c>
    </row>
    <row r="84" spans="1:26" ht="13.9" customHeight="1" x14ac:dyDescent="0.25">
      <c r="A84" s="35"/>
      <c r="B84" s="9" t="s">
        <v>105</v>
      </c>
      <c r="C84" s="14">
        <v>208795</v>
      </c>
      <c r="D84" s="14">
        <v>211140</v>
      </c>
      <c r="E84" s="29">
        <v>-1.1106370000000001E-2</v>
      </c>
      <c r="F84" s="14">
        <v>96073</v>
      </c>
      <c r="G84" s="29">
        <v>1.1732953100000001</v>
      </c>
      <c r="H84" s="29">
        <v>4.0000000000000002E-4</v>
      </c>
      <c r="I84" s="18">
        <v>70.700491999999997</v>
      </c>
      <c r="J84" s="18">
        <v>72.900632000000002</v>
      </c>
      <c r="K84" s="29">
        <v>-3.0179999999999998E-2</v>
      </c>
      <c r="L84" s="18">
        <v>32.198327999999997</v>
      </c>
      <c r="M84" s="29">
        <v>1.1957814899999999</v>
      </c>
      <c r="N84" s="29">
        <v>1.73E-4</v>
      </c>
      <c r="O84" s="14">
        <v>304868</v>
      </c>
      <c r="P84" s="14">
        <v>474643</v>
      </c>
      <c r="Q84" s="29">
        <v>-0.35768988000000002</v>
      </c>
      <c r="R84" s="29">
        <v>2.9999999999999997E-4</v>
      </c>
      <c r="S84" s="18">
        <v>102.898819</v>
      </c>
      <c r="T84" s="18">
        <v>161.916831</v>
      </c>
      <c r="U84" s="29">
        <v>-0.36449585000000001</v>
      </c>
      <c r="V84" s="29">
        <v>1.45E-4</v>
      </c>
      <c r="W84" s="14">
        <v>35406</v>
      </c>
      <c r="X84" s="29">
        <v>8.9999999999999998E-4</v>
      </c>
      <c r="Y84" s="14">
        <v>26139</v>
      </c>
      <c r="Z84" s="29">
        <v>0.35452771999999999</v>
      </c>
    </row>
    <row r="85" spans="1:26" ht="13.9" customHeight="1" x14ac:dyDescent="0.25">
      <c r="A85" s="35"/>
      <c r="B85" s="9" t="s">
        <v>106</v>
      </c>
      <c r="C85" s="14">
        <v>20253457</v>
      </c>
      <c r="D85" s="14">
        <v>17838468</v>
      </c>
      <c r="E85" s="29">
        <v>0.13538095999999999</v>
      </c>
      <c r="F85" s="14">
        <v>16996943</v>
      </c>
      <c r="G85" s="29">
        <v>0.19159409999999999</v>
      </c>
      <c r="H85" s="29">
        <v>3.7400000000000003E-2</v>
      </c>
      <c r="I85" s="18">
        <v>6397.8249999999998</v>
      </c>
      <c r="J85" s="18">
        <v>7870.4786139999997</v>
      </c>
      <c r="K85" s="29">
        <v>-0.18711106</v>
      </c>
      <c r="L85" s="18">
        <v>5449.3560880000005</v>
      </c>
      <c r="M85" s="29">
        <v>0.17405155999999999</v>
      </c>
      <c r="N85" s="29">
        <v>1.5620999999999999E-2</v>
      </c>
      <c r="O85" s="14">
        <v>37250400</v>
      </c>
      <c r="P85" s="14">
        <v>38428945</v>
      </c>
      <c r="Q85" s="29">
        <v>-3.066816E-2</v>
      </c>
      <c r="R85" s="29">
        <v>3.9699999999999999E-2</v>
      </c>
      <c r="S85" s="18">
        <v>11847.181087999999</v>
      </c>
      <c r="T85" s="18">
        <v>16738.080559999999</v>
      </c>
      <c r="U85" s="29">
        <v>-0.29220193</v>
      </c>
      <c r="V85" s="29">
        <v>1.6688000000000001E-2</v>
      </c>
      <c r="W85" s="14">
        <v>1152278</v>
      </c>
      <c r="X85" s="29">
        <v>2.9399999999999999E-2</v>
      </c>
      <c r="Y85" s="14">
        <v>1221297</v>
      </c>
      <c r="Z85" s="29">
        <v>-5.651287E-2</v>
      </c>
    </row>
    <row r="86" spans="1:26" ht="13.9" customHeight="1" x14ac:dyDescent="0.25">
      <c r="A86" s="35"/>
      <c r="B86" s="9" t="s">
        <v>107</v>
      </c>
      <c r="C86" s="14">
        <v>10515416</v>
      </c>
      <c r="D86" s="14">
        <v>15286050</v>
      </c>
      <c r="E86" s="29">
        <v>-0.3120907</v>
      </c>
      <c r="F86" s="14">
        <v>8108625</v>
      </c>
      <c r="G86" s="29">
        <v>0.29681863000000003</v>
      </c>
      <c r="H86" s="29">
        <v>1.9400000000000001E-2</v>
      </c>
      <c r="I86" s="18">
        <v>9203.4511770000008</v>
      </c>
      <c r="J86" s="18">
        <v>15433.40545</v>
      </c>
      <c r="K86" s="29">
        <v>-0.40366686000000002</v>
      </c>
      <c r="L86" s="18">
        <v>7037.1787850000001</v>
      </c>
      <c r="M86" s="29">
        <v>0.30783251</v>
      </c>
      <c r="N86" s="29">
        <v>2.2471000000000001E-2</v>
      </c>
      <c r="O86" s="14">
        <v>18624041</v>
      </c>
      <c r="P86" s="14">
        <v>29176862</v>
      </c>
      <c r="Q86" s="29">
        <v>-0.36168457999999998</v>
      </c>
      <c r="R86" s="29">
        <v>1.9800000000000002E-2</v>
      </c>
      <c r="S86" s="18">
        <v>16240.629962000001</v>
      </c>
      <c r="T86" s="18">
        <v>28219.049630000001</v>
      </c>
      <c r="U86" s="29">
        <v>-0.42447991000000002</v>
      </c>
      <c r="V86" s="29">
        <v>2.2877000000000002E-2</v>
      </c>
      <c r="W86" s="14">
        <v>755079</v>
      </c>
      <c r="X86" s="29">
        <v>1.9300000000000001E-2</v>
      </c>
      <c r="Y86" s="14">
        <v>650774</v>
      </c>
      <c r="Z86" s="29">
        <v>0.16027838</v>
      </c>
    </row>
    <row r="87" spans="1:26" ht="13.9" customHeight="1" x14ac:dyDescent="0.25">
      <c r="A87" s="35"/>
      <c r="B87" s="9" t="s">
        <v>108</v>
      </c>
      <c r="C87" s="14">
        <v>1462798</v>
      </c>
      <c r="D87" s="14">
        <v>2441300</v>
      </c>
      <c r="E87" s="29">
        <v>-0.40081186000000002</v>
      </c>
      <c r="F87" s="14">
        <v>1262301</v>
      </c>
      <c r="G87" s="29">
        <v>0.15883454</v>
      </c>
      <c r="H87" s="29">
        <v>2.7000000000000001E-3</v>
      </c>
      <c r="I87" s="18">
        <v>3.154563</v>
      </c>
      <c r="J87" s="18">
        <v>6.2740929999999997</v>
      </c>
      <c r="K87" s="29">
        <v>-0.49720816000000001</v>
      </c>
      <c r="L87" s="18">
        <v>3.0255899999999998</v>
      </c>
      <c r="M87" s="29">
        <v>4.2627239999999997E-2</v>
      </c>
      <c r="N87" s="29">
        <v>7.9999999999999996E-6</v>
      </c>
      <c r="O87" s="14">
        <v>2725099</v>
      </c>
      <c r="P87" s="14">
        <v>5012402</v>
      </c>
      <c r="Q87" s="29">
        <v>-0.45632872000000002</v>
      </c>
      <c r="R87" s="29">
        <v>2.8999999999999998E-3</v>
      </c>
      <c r="S87" s="18">
        <v>6.1801519999999996</v>
      </c>
      <c r="T87" s="18">
        <v>14.2865</v>
      </c>
      <c r="U87" s="29">
        <v>-0.56741311000000005</v>
      </c>
      <c r="V87" s="29">
        <v>9.0000000000000002E-6</v>
      </c>
      <c r="W87" s="14">
        <v>371804</v>
      </c>
      <c r="X87" s="29">
        <v>9.4999999999999998E-3</v>
      </c>
      <c r="Y87" s="14">
        <v>365212</v>
      </c>
      <c r="Z87" s="29">
        <v>1.804979E-2</v>
      </c>
    </row>
    <row r="88" spans="1:26" ht="13.9" customHeight="1" x14ac:dyDescent="0.25">
      <c r="A88" s="35"/>
      <c r="B88" s="9" t="s">
        <v>109</v>
      </c>
      <c r="C88" s="14">
        <v>4758763</v>
      </c>
      <c r="D88" s="14">
        <v>2538822</v>
      </c>
      <c r="E88" s="29">
        <v>0.87439805000000004</v>
      </c>
      <c r="F88" s="14">
        <v>3258963</v>
      </c>
      <c r="G88" s="29">
        <v>0.46020773999999998</v>
      </c>
      <c r="H88" s="29">
        <v>8.8000000000000005E-3</v>
      </c>
      <c r="I88" s="18">
        <v>52.099705999999998</v>
      </c>
      <c r="J88" s="18">
        <v>43.708038000000002</v>
      </c>
      <c r="K88" s="29">
        <v>0.19199372000000001</v>
      </c>
      <c r="L88" s="18">
        <v>36.863798000000003</v>
      </c>
      <c r="M88" s="29">
        <v>0.41330274</v>
      </c>
      <c r="N88" s="29">
        <v>1.27E-4</v>
      </c>
      <c r="O88" s="14">
        <v>8017726</v>
      </c>
      <c r="P88" s="14">
        <v>4114577</v>
      </c>
      <c r="Q88" s="29">
        <v>0.94861488999999999</v>
      </c>
      <c r="R88" s="29">
        <v>8.5000000000000006E-3</v>
      </c>
      <c r="S88" s="18">
        <v>88.963504</v>
      </c>
      <c r="T88" s="18">
        <v>74.557187999999996</v>
      </c>
      <c r="U88" s="29">
        <v>0.19322503999999999</v>
      </c>
      <c r="V88" s="29">
        <v>1.25E-4</v>
      </c>
      <c r="W88" s="14">
        <v>589780</v>
      </c>
      <c r="X88" s="29">
        <v>1.5100000000000001E-2</v>
      </c>
      <c r="Y88" s="14">
        <v>435115</v>
      </c>
      <c r="Z88" s="29">
        <v>0.35545775000000002</v>
      </c>
    </row>
    <row r="89" spans="1:26" ht="13.9" customHeight="1" x14ac:dyDescent="0.25">
      <c r="A89" s="35"/>
      <c r="B89" s="9" t="s">
        <v>110</v>
      </c>
      <c r="C89" s="14">
        <v>443088</v>
      </c>
      <c r="D89" s="14">
        <v>391028</v>
      </c>
      <c r="E89" s="29">
        <v>0.13313625000000001</v>
      </c>
      <c r="F89" s="14">
        <v>146307</v>
      </c>
      <c r="G89" s="29">
        <v>2.0284812099999998</v>
      </c>
      <c r="H89" s="29">
        <v>8.0000000000000004E-4</v>
      </c>
      <c r="I89" s="18">
        <v>1.0400469999999999</v>
      </c>
      <c r="J89" s="18">
        <v>2.7280980000000001</v>
      </c>
      <c r="K89" s="29">
        <v>-0.61876476000000002</v>
      </c>
      <c r="L89" s="18">
        <v>0.79340500000000003</v>
      </c>
      <c r="M89" s="29">
        <v>0.31086617999999999</v>
      </c>
      <c r="N89" s="29">
        <v>3.0000000000000001E-6</v>
      </c>
      <c r="O89" s="14">
        <v>589395</v>
      </c>
      <c r="P89" s="14">
        <v>773584</v>
      </c>
      <c r="Q89" s="29">
        <v>-0.23809825000000001</v>
      </c>
      <c r="R89" s="29">
        <v>5.9999999999999995E-4</v>
      </c>
      <c r="S89" s="18">
        <v>1.8334520000000001</v>
      </c>
      <c r="T89" s="18">
        <v>5.7836080000000001</v>
      </c>
      <c r="U89" s="29">
        <v>-0.68299169999999998</v>
      </c>
      <c r="V89" s="29">
        <v>3.0000000000000001E-6</v>
      </c>
      <c r="W89" s="14">
        <v>30414</v>
      </c>
      <c r="X89" s="29">
        <v>8.0000000000000004E-4</v>
      </c>
      <c r="Y89" s="14">
        <v>16477</v>
      </c>
      <c r="Z89" s="29">
        <v>0.84584572000000002</v>
      </c>
    </row>
    <row r="90" spans="1:26" ht="13.9" customHeight="1" x14ac:dyDescent="0.25">
      <c r="A90" s="35"/>
      <c r="B90" s="9" t="s">
        <v>111</v>
      </c>
      <c r="C90" s="14">
        <v>2237937</v>
      </c>
      <c r="D90" s="14">
        <v>4780157</v>
      </c>
      <c r="E90" s="29">
        <v>-0.53182772</v>
      </c>
      <c r="F90" s="14">
        <v>1831606</v>
      </c>
      <c r="G90" s="29">
        <v>0.22184411000000001</v>
      </c>
      <c r="H90" s="29">
        <v>4.1000000000000003E-3</v>
      </c>
      <c r="I90" s="18">
        <v>10.251238000000001</v>
      </c>
      <c r="J90" s="18">
        <v>42.182986</v>
      </c>
      <c r="K90" s="29">
        <v>-0.75698167999999999</v>
      </c>
      <c r="L90" s="18">
        <v>10.106558</v>
      </c>
      <c r="M90" s="29">
        <v>1.431546E-2</v>
      </c>
      <c r="N90" s="29">
        <v>2.5000000000000001E-5</v>
      </c>
      <c r="O90" s="14">
        <v>4069543</v>
      </c>
      <c r="P90" s="14">
        <v>8843757</v>
      </c>
      <c r="Q90" s="29">
        <v>-0.53984003000000003</v>
      </c>
      <c r="R90" s="29">
        <v>4.3E-3</v>
      </c>
      <c r="S90" s="18">
        <v>20.357797000000001</v>
      </c>
      <c r="T90" s="18">
        <v>65.350058000000004</v>
      </c>
      <c r="U90" s="29">
        <v>-0.68848081999999999</v>
      </c>
      <c r="V90" s="29">
        <v>2.9E-5</v>
      </c>
      <c r="W90" s="14">
        <v>428054</v>
      </c>
      <c r="X90" s="29">
        <v>1.09E-2</v>
      </c>
      <c r="Y90" s="14">
        <v>412176</v>
      </c>
      <c r="Z90" s="29">
        <v>3.8522380000000002E-2</v>
      </c>
    </row>
    <row r="91" spans="1:26" ht="13.9" customHeight="1" x14ac:dyDescent="0.25">
      <c r="A91" s="35"/>
      <c r="B91" s="9" t="s">
        <v>112</v>
      </c>
      <c r="C91" s="14">
        <v>1908239</v>
      </c>
      <c r="D91" s="14">
        <v>1788292</v>
      </c>
      <c r="E91" s="29">
        <v>6.7073499999999994E-2</v>
      </c>
      <c r="F91" s="14">
        <v>1222053</v>
      </c>
      <c r="G91" s="29">
        <v>0.56150264999999999</v>
      </c>
      <c r="H91" s="29">
        <v>3.5000000000000001E-3</v>
      </c>
      <c r="I91" s="18">
        <v>12.423982000000001</v>
      </c>
      <c r="J91" s="18">
        <v>32.985702000000003</v>
      </c>
      <c r="K91" s="29">
        <v>-0.62335251000000003</v>
      </c>
      <c r="L91" s="18">
        <v>9.0706009999999999</v>
      </c>
      <c r="M91" s="29">
        <v>0.36969771000000001</v>
      </c>
      <c r="N91" s="29">
        <v>3.0000000000000001E-5</v>
      </c>
      <c r="O91" s="14">
        <v>3130292</v>
      </c>
      <c r="P91" s="14">
        <v>3607651</v>
      </c>
      <c r="Q91" s="29">
        <v>-0.13231851</v>
      </c>
      <c r="R91" s="29">
        <v>3.3E-3</v>
      </c>
      <c r="S91" s="18">
        <v>21.494582999999999</v>
      </c>
      <c r="T91" s="18">
        <v>59.889243999999998</v>
      </c>
      <c r="U91" s="29">
        <v>-0.64109442999999999</v>
      </c>
      <c r="V91" s="29">
        <v>3.0000000000000001E-5</v>
      </c>
      <c r="W91" s="14">
        <v>145149</v>
      </c>
      <c r="X91" s="29">
        <v>3.7000000000000002E-3</v>
      </c>
      <c r="Y91" s="14">
        <v>106504</v>
      </c>
      <c r="Z91" s="29">
        <v>0.36285022</v>
      </c>
    </row>
    <row r="92" spans="1:26" ht="13.9" customHeight="1" x14ac:dyDescent="0.25">
      <c r="A92" s="35"/>
      <c r="B92" s="9" t="s">
        <v>113</v>
      </c>
      <c r="C92" s="14">
        <v>779018</v>
      </c>
      <c r="D92" s="14">
        <v>253213</v>
      </c>
      <c r="E92" s="29">
        <v>2.07653241</v>
      </c>
      <c r="F92" s="14">
        <v>457653</v>
      </c>
      <c r="G92" s="29">
        <v>0.70220232000000005</v>
      </c>
      <c r="H92" s="29">
        <v>1.4E-3</v>
      </c>
      <c r="I92" s="18">
        <v>3.9229470000000002</v>
      </c>
      <c r="J92" s="18">
        <v>2.8576410000000001</v>
      </c>
      <c r="K92" s="29">
        <v>0.37279224999999999</v>
      </c>
      <c r="L92" s="18">
        <v>2.7536719999999999</v>
      </c>
      <c r="M92" s="29">
        <v>0.42462403999999998</v>
      </c>
      <c r="N92" s="29">
        <v>1.0000000000000001E-5</v>
      </c>
      <c r="O92" s="14">
        <v>1236671</v>
      </c>
      <c r="P92" s="14">
        <v>512291</v>
      </c>
      <c r="Q92" s="29">
        <v>1.4140010300000001</v>
      </c>
      <c r="R92" s="29">
        <v>1.2999999999999999E-3</v>
      </c>
      <c r="S92" s="18">
        <v>6.6766189999999996</v>
      </c>
      <c r="T92" s="18">
        <v>5.8806419999999999</v>
      </c>
      <c r="U92" s="29">
        <v>0.13535537</v>
      </c>
      <c r="V92" s="29">
        <v>9.0000000000000002E-6</v>
      </c>
      <c r="W92" s="14">
        <v>39927</v>
      </c>
      <c r="X92" s="29">
        <v>1E-3</v>
      </c>
      <c r="Y92" s="14">
        <v>35202</v>
      </c>
      <c r="Z92" s="29">
        <v>0.13422533</v>
      </c>
    </row>
    <row r="93" spans="1:26" ht="13.9" customHeight="1" x14ac:dyDescent="0.25">
      <c r="A93" s="35"/>
      <c r="B93" s="9" t="s">
        <v>114</v>
      </c>
      <c r="C93" s="14">
        <v>369152</v>
      </c>
      <c r="D93" s="14">
        <v>283534</v>
      </c>
      <c r="E93" s="29">
        <v>0.30196730999999999</v>
      </c>
      <c r="F93" s="14">
        <v>140263</v>
      </c>
      <c r="G93" s="29">
        <v>1.6318558700000001</v>
      </c>
      <c r="H93" s="29">
        <v>6.9999999999999999E-4</v>
      </c>
      <c r="I93" s="18">
        <v>0.94613499999999995</v>
      </c>
      <c r="J93" s="18">
        <v>1.8382719999999999</v>
      </c>
      <c r="K93" s="29">
        <v>-0.48531303999999997</v>
      </c>
      <c r="L93" s="18">
        <v>0.73675100000000004</v>
      </c>
      <c r="M93" s="29">
        <v>0.28419916000000001</v>
      </c>
      <c r="N93" s="29">
        <v>1.9999999999999999E-6</v>
      </c>
      <c r="O93" s="14">
        <v>509415</v>
      </c>
      <c r="P93" s="14">
        <v>634730</v>
      </c>
      <c r="Q93" s="29">
        <v>-0.19743040000000001</v>
      </c>
      <c r="R93" s="29">
        <v>5.0000000000000001E-4</v>
      </c>
      <c r="S93" s="18">
        <v>1.682885</v>
      </c>
      <c r="T93" s="18">
        <v>4.1332069999999996</v>
      </c>
      <c r="U93" s="29">
        <v>-0.59283788999999998</v>
      </c>
      <c r="V93" s="29">
        <v>1.9999999999999999E-6</v>
      </c>
      <c r="W93" s="14">
        <v>40956</v>
      </c>
      <c r="X93" s="29">
        <v>1E-3</v>
      </c>
      <c r="Y93" s="14">
        <v>21254</v>
      </c>
      <c r="Z93" s="29">
        <v>0.92697845000000001</v>
      </c>
    </row>
    <row r="94" spans="1:26" ht="13.9" customHeight="1" x14ac:dyDescent="0.25">
      <c r="A94" s="35"/>
      <c r="B94" s="9" t="s">
        <v>115</v>
      </c>
      <c r="C94" s="14">
        <v>865433</v>
      </c>
      <c r="D94" s="14">
        <v>413845</v>
      </c>
      <c r="E94" s="29">
        <v>1.0912008099999999</v>
      </c>
      <c r="F94" s="14">
        <v>341853</v>
      </c>
      <c r="G94" s="29">
        <v>1.53159399</v>
      </c>
      <c r="H94" s="29">
        <v>1.6000000000000001E-3</v>
      </c>
      <c r="I94" s="18">
        <v>2.980477</v>
      </c>
      <c r="J94" s="18">
        <v>3.0692889999999999</v>
      </c>
      <c r="K94" s="29">
        <v>-2.8935789999999999E-2</v>
      </c>
      <c r="L94" s="18">
        <v>2.1633710000000002</v>
      </c>
      <c r="M94" s="29">
        <v>0.37770046000000002</v>
      </c>
      <c r="N94" s="29">
        <v>6.9999999999999999E-6</v>
      </c>
      <c r="O94" s="14">
        <v>1207286</v>
      </c>
      <c r="P94" s="14">
        <v>729525</v>
      </c>
      <c r="Q94" s="29">
        <v>0.65489324999999998</v>
      </c>
      <c r="R94" s="29">
        <v>1.2999999999999999E-3</v>
      </c>
      <c r="S94" s="18">
        <v>5.1438470000000001</v>
      </c>
      <c r="T94" s="18">
        <v>6.4136150000000001</v>
      </c>
      <c r="U94" s="29">
        <v>-0.19798009999999999</v>
      </c>
      <c r="V94" s="29">
        <v>6.9999999999999999E-6</v>
      </c>
      <c r="W94" s="14">
        <v>104413</v>
      </c>
      <c r="X94" s="29">
        <v>2.7000000000000001E-3</v>
      </c>
      <c r="Y94" s="14">
        <v>57812</v>
      </c>
      <c r="Z94" s="29">
        <v>0.80607832000000001</v>
      </c>
    </row>
    <row r="95" spans="1:26" ht="13.9" customHeight="1" x14ac:dyDescent="0.25">
      <c r="A95" s="35"/>
      <c r="B95" s="9" t="s">
        <v>116</v>
      </c>
      <c r="C95" s="14">
        <v>354962</v>
      </c>
      <c r="D95" s="14"/>
      <c r="E95" s="29"/>
      <c r="F95" s="14">
        <v>265026</v>
      </c>
      <c r="G95" s="29">
        <v>0.33934784000000001</v>
      </c>
      <c r="H95" s="29">
        <v>6.9999999999999999E-4</v>
      </c>
      <c r="I95" s="18">
        <v>1.1432960000000001</v>
      </c>
      <c r="J95" s="18"/>
      <c r="K95" s="29"/>
      <c r="L95" s="18">
        <v>0.86119900000000005</v>
      </c>
      <c r="M95" s="29">
        <v>0.32756372</v>
      </c>
      <c r="N95" s="29">
        <v>3.0000000000000001E-6</v>
      </c>
      <c r="O95" s="14">
        <v>619988</v>
      </c>
      <c r="P95" s="14"/>
      <c r="Q95" s="29"/>
      <c r="R95" s="29">
        <v>6.9999999999999999E-4</v>
      </c>
      <c r="S95" s="18">
        <v>2.0044949999999999</v>
      </c>
      <c r="T95" s="18"/>
      <c r="U95" s="29"/>
      <c r="V95" s="29">
        <v>3.0000000000000001E-6</v>
      </c>
      <c r="W95" s="14">
        <v>71075</v>
      </c>
      <c r="X95" s="29">
        <v>1.8E-3</v>
      </c>
      <c r="Y95" s="14">
        <v>61727</v>
      </c>
      <c r="Z95" s="29">
        <v>0.15144102000000001</v>
      </c>
    </row>
    <row r="96" spans="1:26" ht="13.9" customHeight="1" x14ac:dyDescent="0.25">
      <c r="A96" s="35"/>
      <c r="B96" s="9" t="s">
        <v>117</v>
      </c>
      <c r="C96" s="14">
        <v>724932</v>
      </c>
      <c r="D96" s="14"/>
      <c r="E96" s="29"/>
      <c r="F96" s="14">
        <v>425573</v>
      </c>
      <c r="G96" s="29">
        <v>0.70342572999999997</v>
      </c>
      <c r="H96" s="29">
        <v>1.2999999999999999E-3</v>
      </c>
      <c r="I96" s="18">
        <v>1.6486369999999999</v>
      </c>
      <c r="J96" s="18"/>
      <c r="K96" s="29"/>
      <c r="L96" s="18">
        <v>0.91525900000000004</v>
      </c>
      <c r="M96" s="29">
        <v>0.80127788</v>
      </c>
      <c r="N96" s="29">
        <v>3.9999999999999998E-6</v>
      </c>
      <c r="O96" s="14">
        <v>1150505</v>
      </c>
      <c r="P96" s="14"/>
      <c r="Q96" s="29"/>
      <c r="R96" s="29">
        <v>1.1999999999999999E-3</v>
      </c>
      <c r="S96" s="18">
        <v>2.5638960000000002</v>
      </c>
      <c r="T96" s="18"/>
      <c r="U96" s="29"/>
      <c r="V96" s="29">
        <v>3.9999999999999998E-6</v>
      </c>
      <c r="W96" s="14">
        <v>25476</v>
      </c>
      <c r="X96" s="29">
        <v>6.9999999999999999E-4</v>
      </c>
      <c r="Y96" s="14">
        <v>21414</v>
      </c>
      <c r="Z96" s="29">
        <v>0.18968899</v>
      </c>
    </row>
    <row r="97" spans="1:26" ht="13.9" customHeight="1" x14ac:dyDescent="0.25">
      <c r="A97" s="35"/>
      <c r="B97" s="9" t="s">
        <v>118</v>
      </c>
      <c r="C97" s="14">
        <v>529611</v>
      </c>
      <c r="D97" s="14"/>
      <c r="E97" s="29"/>
      <c r="F97" s="14">
        <v>444298</v>
      </c>
      <c r="G97" s="29">
        <v>0.19201752</v>
      </c>
      <c r="H97" s="29">
        <v>1E-3</v>
      </c>
      <c r="I97" s="18">
        <v>3.7040639999999998</v>
      </c>
      <c r="J97" s="18"/>
      <c r="K97" s="29"/>
      <c r="L97" s="18">
        <v>3.4334560000000001</v>
      </c>
      <c r="M97" s="29">
        <v>7.8815099999999999E-2</v>
      </c>
      <c r="N97" s="29">
        <v>9.0000000000000002E-6</v>
      </c>
      <c r="O97" s="14">
        <v>973909</v>
      </c>
      <c r="P97" s="14"/>
      <c r="Q97" s="29"/>
      <c r="R97" s="29">
        <v>1E-3</v>
      </c>
      <c r="S97" s="18">
        <v>7.1375209999999996</v>
      </c>
      <c r="T97" s="18"/>
      <c r="U97" s="29"/>
      <c r="V97" s="29">
        <v>1.0000000000000001E-5</v>
      </c>
      <c r="W97" s="14">
        <v>69706</v>
      </c>
      <c r="X97" s="29">
        <v>1.8E-3</v>
      </c>
      <c r="Y97" s="14">
        <v>73569</v>
      </c>
      <c r="Z97" s="29">
        <v>-5.2508529999999998E-2</v>
      </c>
    </row>
    <row r="98" spans="1:26" ht="13.9" customHeight="1" x14ac:dyDescent="0.25">
      <c r="A98" s="11"/>
      <c r="B98" s="13" t="s">
        <v>135</v>
      </c>
      <c r="C98" s="15">
        <v>148941398</v>
      </c>
      <c r="D98" s="15">
        <v>169650267</v>
      </c>
      <c r="E98" s="30">
        <v>-0.122068</v>
      </c>
      <c r="F98" s="15">
        <v>118068991</v>
      </c>
      <c r="G98" s="30">
        <v>0.26147768999999998</v>
      </c>
      <c r="H98" s="30">
        <v>0.27539999999999998</v>
      </c>
      <c r="I98" s="19">
        <v>75112.344656999994</v>
      </c>
      <c r="J98" s="19">
        <v>95589.734708999997</v>
      </c>
      <c r="K98" s="30">
        <v>-0.21422163999999999</v>
      </c>
      <c r="L98" s="19">
        <v>59695.217892000001</v>
      </c>
      <c r="M98" s="30">
        <v>0.25826401999999998</v>
      </c>
      <c r="N98" s="30">
        <v>0.183393</v>
      </c>
      <c r="O98" s="15">
        <v>267010389</v>
      </c>
      <c r="P98" s="15">
        <v>332011180</v>
      </c>
      <c r="Q98" s="30">
        <v>-0.19577892</v>
      </c>
      <c r="R98" s="30">
        <v>0.28439999999999999</v>
      </c>
      <c r="S98" s="19">
        <v>134807.56254899999</v>
      </c>
      <c r="T98" s="19">
        <v>182129.95196400001</v>
      </c>
      <c r="U98" s="30">
        <v>-0.25982760999999999</v>
      </c>
      <c r="V98" s="30">
        <v>0.18989200000000001</v>
      </c>
      <c r="W98" s="15">
        <v>13206599</v>
      </c>
      <c r="X98" s="30">
        <v>0.3372</v>
      </c>
      <c r="Y98" s="15">
        <v>12396846</v>
      </c>
      <c r="Z98" s="30">
        <v>6.5319279999999993E-2</v>
      </c>
    </row>
    <row r="99" spans="1:26" ht="13.9" customHeight="1" x14ac:dyDescent="0.25">
      <c r="A99" s="35" t="s">
        <v>119</v>
      </c>
      <c r="B99" s="9" t="s">
        <v>120</v>
      </c>
      <c r="C99" s="14">
        <v>1758785</v>
      </c>
      <c r="D99" s="14">
        <v>1512088</v>
      </c>
      <c r="E99" s="29">
        <v>0.16309999999999999</v>
      </c>
      <c r="F99" s="14">
        <v>1074524</v>
      </c>
      <c r="G99" s="29">
        <v>0.63680000000000003</v>
      </c>
      <c r="H99" s="29">
        <v>3.3E-3</v>
      </c>
      <c r="I99" s="18">
        <v>17596.763373999998</v>
      </c>
      <c r="J99" s="18">
        <v>15192.026445</v>
      </c>
      <c r="K99" s="29">
        <v>0.1583</v>
      </c>
      <c r="L99" s="18">
        <v>10743.43586</v>
      </c>
      <c r="M99" s="29">
        <v>0.63790000000000002</v>
      </c>
      <c r="N99" s="29">
        <v>4.2964000000000002E-2</v>
      </c>
      <c r="O99" s="14">
        <v>2833309</v>
      </c>
      <c r="P99" s="14">
        <v>2786458</v>
      </c>
      <c r="Q99" s="29">
        <v>1.6799999999999999E-2</v>
      </c>
      <c r="R99" s="29">
        <v>3.0000000000000001E-3</v>
      </c>
      <c r="S99" s="18">
        <v>28340.199234</v>
      </c>
      <c r="T99" s="18">
        <v>28049.490282999999</v>
      </c>
      <c r="U99" s="29">
        <v>1.04E-2</v>
      </c>
      <c r="V99" s="29">
        <v>3.9919999999999997E-2</v>
      </c>
      <c r="W99" s="14">
        <v>156832</v>
      </c>
      <c r="X99" s="29">
        <v>4.0000000000000001E-3</v>
      </c>
      <c r="Y99" s="14">
        <v>184658</v>
      </c>
      <c r="Z99" s="29">
        <v>-0.1507</v>
      </c>
    </row>
    <row r="100" spans="1:26" ht="13.9" customHeight="1" x14ac:dyDescent="0.25">
      <c r="A100" s="35"/>
      <c r="B100" s="9" t="s">
        <v>121</v>
      </c>
      <c r="C100" s="14">
        <v>966613</v>
      </c>
      <c r="D100" s="14">
        <v>323826</v>
      </c>
      <c r="E100" s="29">
        <v>1.9850000000000001</v>
      </c>
      <c r="F100" s="14">
        <v>622666</v>
      </c>
      <c r="G100" s="29">
        <v>0.5524</v>
      </c>
      <c r="H100" s="29">
        <v>1.8E-3</v>
      </c>
      <c r="I100" s="18">
        <v>19488.964456000002</v>
      </c>
      <c r="J100" s="18">
        <v>6556.2198529999996</v>
      </c>
      <c r="K100" s="29">
        <v>1.9725999999999999</v>
      </c>
      <c r="L100" s="18">
        <v>12557.94593</v>
      </c>
      <c r="M100" s="29">
        <v>0.55189999999999995</v>
      </c>
      <c r="N100" s="29">
        <v>4.7584000000000001E-2</v>
      </c>
      <c r="O100" s="14">
        <v>1589279</v>
      </c>
      <c r="P100" s="14">
        <v>592185</v>
      </c>
      <c r="Q100" s="29">
        <v>1.6838</v>
      </c>
      <c r="R100" s="29">
        <v>1.6999999999999999E-3</v>
      </c>
      <c r="S100" s="18">
        <v>32046.910386</v>
      </c>
      <c r="T100" s="18">
        <v>11987.561809000001</v>
      </c>
      <c r="U100" s="29">
        <v>1.6733</v>
      </c>
      <c r="V100" s="29">
        <v>4.5142000000000002E-2</v>
      </c>
      <c r="W100" s="14">
        <v>50476</v>
      </c>
      <c r="X100" s="29">
        <v>1.2999999999999999E-3</v>
      </c>
      <c r="Y100" s="14">
        <v>48891</v>
      </c>
      <c r="Z100" s="29">
        <v>3.2399999999999998E-2</v>
      </c>
    </row>
    <row r="101" spans="1:26" ht="13.9" customHeight="1" x14ac:dyDescent="0.25">
      <c r="A101" s="35"/>
      <c r="B101" s="9" t="s">
        <v>122</v>
      </c>
      <c r="C101" s="14">
        <v>1282718</v>
      </c>
      <c r="D101" s="14">
        <v>784943</v>
      </c>
      <c r="E101" s="29">
        <v>0.63419999999999999</v>
      </c>
      <c r="F101" s="14">
        <v>793209</v>
      </c>
      <c r="G101" s="29">
        <v>0.61709999999999998</v>
      </c>
      <c r="H101" s="29">
        <v>2.3999999999999998E-3</v>
      </c>
      <c r="I101" s="18">
        <v>12935.543503999999</v>
      </c>
      <c r="J101" s="18">
        <v>7987.2328719999996</v>
      </c>
      <c r="K101" s="29">
        <v>0.61950000000000005</v>
      </c>
      <c r="L101" s="18">
        <v>7999.8037789999998</v>
      </c>
      <c r="M101" s="29">
        <v>0.61699999999999999</v>
      </c>
      <c r="N101" s="29">
        <v>3.1583E-2</v>
      </c>
      <c r="O101" s="14">
        <v>2075927</v>
      </c>
      <c r="P101" s="14">
        <v>1460775</v>
      </c>
      <c r="Q101" s="29">
        <v>0.42109999999999997</v>
      </c>
      <c r="R101" s="29">
        <v>2.2000000000000001E-3</v>
      </c>
      <c r="S101" s="18">
        <v>20935.347282999999</v>
      </c>
      <c r="T101" s="18">
        <v>14882.245358</v>
      </c>
      <c r="U101" s="29">
        <v>0.40670000000000001</v>
      </c>
      <c r="V101" s="29">
        <v>2.9489999999999999E-2</v>
      </c>
      <c r="W101" s="14">
        <v>91013</v>
      </c>
      <c r="X101" s="29">
        <v>2.3E-3</v>
      </c>
      <c r="Y101" s="14">
        <v>107461</v>
      </c>
      <c r="Z101" s="29">
        <v>-0.15310000000000001</v>
      </c>
    </row>
    <row r="102" spans="1:26" ht="13.9" customHeight="1" x14ac:dyDescent="0.25">
      <c r="A102" s="35"/>
      <c r="B102" s="9" t="s">
        <v>123</v>
      </c>
      <c r="C102" s="14">
        <v>1903286</v>
      </c>
      <c r="D102" s="14">
        <v>1501564</v>
      </c>
      <c r="E102" s="29">
        <v>0.26750000000000002</v>
      </c>
      <c r="F102" s="14">
        <v>1441547</v>
      </c>
      <c r="G102" s="29">
        <v>0.32029999999999997</v>
      </c>
      <c r="H102" s="29">
        <v>3.5000000000000001E-3</v>
      </c>
      <c r="I102" s="18">
        <v>23486.060680999999</v>
      </c>
      <c r="J102" s="18">
        <v>20691.616063000001</v>
      </c>
      <c r="K102" s="29">
        <v>0.1351</v>
      </c>
      <c r="L102" s="18">
        <v>17637.120674999998</v>
      </c>
      <c r="M102" s="29">
        <v>0.33160000000000001</v>
      </c>
      <c r="N102" s="29">
        <v>5.7342999999999998E-2</v>
      </c>
      <c r="O102" s="14">
        <v>3344833</v>
      </c>
      <c r="P102" s="14">
        <v>3395565</v>
      </c>
      <c r="Q102" s="29">
        <v>-1.49E-2</v>
      </c>
      <c r="R102" s="29">
        <v>3.5999999999999999E-3</v>
      </c>
      <c r="S102" s="18">
        <v>41123.181356000001</v>
      </c>
      <c r="T102" s="18">
        <v>47890.923983000001</v>
      </c>
      <c r="U102" s="29">
        <v>-0.14130000000000001</v>
      </c>
      <c r="V102" s="29">
        <v>5.7926999999999999E-2</v>
      </c>
      <c r="W102" s="14">
        <v>211733</v>
      </c>
      <c r="X102" s="29">
        <v>5.4000000000000003E-3</v>
      </c>
      <c r="Y102" s="14">
        <v>225333</v>
      </c>
      <c r="Z102" s="29">
        <v>-6.0400000000000002E-2</v>
      </c>
    </row>
    <row r="103" spans="1:26" ht="13.9" customHeight="1" x14ac:dyDescent="0.25">
      <c r="A103" s="35"/>
      <c r="B103" s="9" t="s">
        <v>124</v>
      </c>
      <c r="C103" s="14">
        <v>1776750</v>
      </c>
      <c r="D103" s="14">
        <v>1942889</v>
      </c>
      <c r="E103" s="29">
        <v>-8.5500000000000007E-2</v>
      </c>
      <c r="F103" s="14">
        <v>1581329</v>
      </c>
      <c r="G103" s="29">
        <v>0.1236</v>
      </c>
      <c r="H103" s="29">
        <v>3.3E-3</v>
      </c>
      <c r="I103" s="18">
        <v>87.706159</v>
      </c>
      <c r="J103" s="18">
        <v>115.224065</v>
      </c>
      <c r="K103" s="29">
        <v>-0.23880000000000001</v>
      </c>
      <c r="L103" s="18">
        <v>85.396718000000007</v>
      </c>
      <c r="M103" s="29">
        <v>2.7E-2</v>
      </c>
      <c r="N103" s="29">
        <v>2.14E-4</v>
      </c>
      <c r="O103" s="14">
        <v>3358079</v>
      </c>
      <c r="P103" s="14">
        <v>4719412</v>
      </c>
      <c r="Q103" s="29">
        <v>-0.28849999999999998</v>
      </c>
      <c r="R103" s="29">
        <v>3.5999999999999999E-3</v>
      </c>
      <c r="S103" s="18">
        <v>173.10287600000001</v>
      </c>
      <c r="T103" s="18">
        <v>290.11177500000002</v>
      </c>
      <c r="U103" s="29">
        <v>-0.40329999999999999</v>
      </c>
      <c r="V103" s="29">
        <v>2.4399999999999999E-4</v>
      </c>
      <c r="W103" s="14">
        <v>149101</v>
      </c>
      <c r="X103" s="29">
        <v>3.8E-3</v>
      </c>
      <c r="Y103" s="14">
        <v>132636</v>
      </c>
      <c r="Z103" s="29">
        <v>0.1241</v>
      </c>
    </row>
    <row r="104" spans="1:26" ht="13.9" customHeight="1" x14ac:dyDescent="0.25">
      <c r="A104" s="35"/>
      <c r="B104" s="9" t="s">
        <v>125</v>
      </c>
      <c r="C104" s="14">
        <v>1334769</v>
      </c>
      <c r="D104" s="14">
        <v>840909</v>
      </c>
      <c r="E104" s="29">
        <v>0.58730000000000004</v>
      </c>
      <c r="F104" s="14">
        <v>1015007</v>
      </c>
      <c r="G104" s="29">
        <v>0.315</v>
      </c>
      <c r="H104" s="29">
        <v>2.5000000000000001E-3</v>
      </c>
      <c r="I104" s="18">
        <v>11071.247170000001</v>
      </c>
      <c r="J104" s="18">
        <v>7864.2258959999999</v>
      </c>
      <c r="K104" s="29">
        <v>0.4078</v>
      </c>
      <c r="L104" s="18">
        <v>8467.2457439999998</v>
      </c>
      <c r="M104" s="29">
        <v>0.3075</v>
      </c>
      <c r="N104" s="29">
        <v>2.7030999999999999E-2</v>
      </c>
      <c r="O104" s="14">
        <v>2349776</v>
      </c>
      <c r="P104" s="14">
        <v>1982959</v>
      </c>
      <c r="Q104" s="29">
        <v>0.185</v>
      </c>
      <c r="R104" s="29">
        <v>2.5000000000000001E-3</v>
      </c>
      <c r="S104" s="18">
        <v>19538.492913999999</v>
      </c>
      <c r="T104" s="18">
        <v>18837.088248</v>
      </c>
      <c r="U104" s="29">
        <v>3.7199999999999997E-2</v>
      </c>
      <c r="V104" s="29">
        <v>2.7522000000000001E-2</v>
      </c>
      <c r="W104" s="14">
        <v>130224</v>
      </c>
      <c r="X104" s="29">
        <v>3.3E-3</v>
      </c>
      <c r="Y104" s="14">
        <v>126619</v>
      </c>
      <c r="Z104" s="29">
        <v>2.8500000000000001E-2</v>
      </c>
    </row>
    <row r="105" spans="1:26" ht="13.9" customHeight="1" x14ac:dyDescent="0.25">
      <c r="A105" s="35"/>
      <c r="B105" s="9" t="s">
        <v>126</v>
      </c>
      <c r="C105" s="14">
        <v>1499736</v>
      </c>
      <c r="D105" s="14">
        <v>1353858</v>
      </c>
      <c r="E105" s="29">
        <v>0.1077</v>
      </c>
      <c r="F105" s="14">
        <v>1074732</v>
      </c>
      <c r="G105" s="29">
        <v>0.39550000000000002</v>
      </c>
      <c r="H105" s="29">
        <v>2.8E-3</v>
      </c>
      <c r="I105" s="18">
        <v>18928.052974999999</v>
      </c>
      <c r="J105" s="18">
        <v>18272.175518</v>
      </c>
      <c r="K105" s="29">
        <v>3.5900000000000001E-2</v>
      </c>
      <c r="L105" s="18">
        <v>13126.661983</v>
      </c>
      <c r="M105" s="29">
        <v>0.442</v>
      </c>
      <c r="N105" s="29">
        <v>4.6214999999999999E-2</v>
      </c>
      <c r="O105" s="14">
        <v>2574468</v>
      </c>
      <c r="P105" s="14">
        <v>3037319</v>
      </c>
      <c r="Q105" s="29">
        <v>-0.15240000000000001</v>
      </c>
      <c r="R105" s="29">
        <v>2.7000000000000001E-3</v>
      </c>
      <c r="S105" s="18">
        <v>32054.714958</v>
      </c>
      <c r="T105" s="18">
        <v>41880.677478999998</v>
      </c>
      <c r="U105" s="29">
        <v>-0.2346</v>
      </c>
      <c r="V105" s="29">
        <v>4.5152999999999999E-2</v>
      </c>
      <c r="W105" s="14">
        <v>284507</v>
      </c>
      <c r="X105" s="29">
        <v>7.3000000000000001E-3</v>
      </c>
      <c r="Y105" s="14">
        <v>287703</v>
      </c>
      <c r="Z105" s="29">
        <v>-1.11E-2</v>
      </c>
    </row>
    <row r="106" spans="1:26" ht="13.9" customHeight="1" x14ac:dyDescent="0.25">
      <c r="A106" s="35"/>
      <c r="B106" s="9" t="s">
        <v>127</v>
      </c>
      <c r="C106" s="14">
        <v>1151242</v>
      </c>
      <c r="D106" s="14">
        <v>0</v>
      </c>
      <c r="E106" s="29">
        <v>0</v>
      </c>
      <c r="F106" s="14">
        <v>691599</v>
      </c>
      <c r="G106" s="29">
        <v>0.66459999999999997</v>
      </c>
      <c r="H106" s="29">
        <v>2.0999999999999999E-3</v>
      </c>
      <c r="I106" s="18">
        <v>15895.526529999999</v>
      </c>
      <c r="J106" s="18">
        <v>0</v>
      </c>
      <c r="K106" s="29">
        <v>0</v>
      </c>
      <c r="L106" s="18">
        <v>9084.3377519999995</v>
      </c>
      <c r="M106" s="29">
        <v>0.74980000000000002</v>
      </c>
      <c r="N106" s="29">
        <v>3.8809999999999997E-2</v>
      </c>
      <c r="O106" s="14">
        <v>1842841</v>
      </c>
      <c r="P106" s="14">
        <v>0</v>
      </c>
      <c r="Q106" s="29">
        <v>0</v>
      </c>
      <c r="R106" s="29">
        <v>2E-3</v>
      </c>
      <c r="S106" s="18">
        <v>24979.864281999999</v>
      </c>
      <c r="T106" s="18">
        <v>0</v>
      </c>
      <c r="U106" s="29">
        <v>0</v>
      </c>
      <c r="V106" s="29">
        <v>3.5187000000000003E-2</v>
      </c>
      <c r="W106" s="14">
        <v>137085</v>
      </c>
      <c r="X106" s="29">
        <v>3.5000000000000001E-3</v>
      </c>
      <c r="Y106" s="14">
        <v>140234</v>
      </c>
      <c r="Z106" s="29">
        <v>-2.2499999999999999E-2</v>
      </c>
    </row>
    <row r="107" spans="1:26" ht="13.9" customHeight="1" x14ac:dyDescent="0.25">
      <c r="A107" s="35"/>
      <c r="B107" s="9" t="s">
        <v>128</v>
      </c>
      <c r="C107" s="14">
        <v>1179030</v>
      </c>
      <c r="D107" s="14">
        <v>0</v>
      </c>
      <c r="E107" s="29">
        <v>0</v>
      </c>
      <c r="F107" s="14">
        <v>808288</v>
      </c>
      <c r="G107" s="29">
        <v>0.4587</v>
      </c>
      <c r="H107" s="29">
        <v>2.2000000000000001E-3</v>
      </c>
      <c r="I107" s="18">
        <v>86.790153000000004</v>
      </c>
      <c r="J107" s="18">
        <v>0</v>
      </c>
      <c r="K107" s="29">
        <v>0</v>
      </c>
      <c r="L107" s="18">
        <v>53.258825999999999</v>
      </c>
      <c r="M107" s="29">
        <v>0.62960000000000005</v>
      </c>
      <c r="N107" s="29">
        <v>2.12E-4</v>
      </c>
      <c r="O107" s="14">
        <v>1987318</v>
      </c>
      <c r="P107" s="14">
        <v>0</v>
      </c>
      <c r="Q107" s="29">
        <v>0</v>
      </c>
      <c r="R107" s="29">
        <v>2.0999999999999999E-3</v>
      </c>
      <c r="S107" s="18">
        <v>140.04897800000001</v>
      </c>
      <c r="T107" s="18">
        <v>0</v>
      </c>
      <c r="U107" s="29">
        <v>0</v>
      </c>
      <c r="V107" s="29">
        <v>1.9699999999999999E-4</v>
      </c>
      <c r="W107" s="14">
        <v>62350</v>
      </c>
      <c r="X107" s="29">
        <v>1.6000000000000001E-3</v>
      </c>
      <c r="Y107" s="14">
        <v>57996</v>
      </c>
      <c r="Z107" s="29">
        <v>7.51E-2</v>
      </c>
    </row>
    <row r="108" spans="1:26" ht="13.9" customHeight="1" x14ac:dyDescent="0.25">
      <c r="A108" s="35"/>
      <c r="B108" s="9" t="s">
        <v>129</v>
      </c>
      <c r="C108" s="14">
        <v>695679</v>
      </c>
      <c r="D108" s="14">
        <v>0</v>
      </c>
      <c r="E108" s="29">
        <v>0</v>
      </c>
      <c r="F108" s="14">
        <v>586406</v>
      </c>
      <c r="G108" s="29">
        <v>0.18629999999999999</v>
      </c>
      <c r="H108" s="29">
        <v>1.2999999999999999E-3</v>
      </c>
      <c r="I108" s="18">
        <v>22.861789999999999</v>
      </c>
      <c r="J108" s="18">
        <v>0</v>
      </c>
      <c r="K108" s="29">
        <v>0</v>
      </c>
      <c r="L108" s="18">
        <v>18.764513999999998</v>
      </c>
      <c r="M108" s="29">
        <v>0.21840000000000001</v>
      </c>
      <c r="N108" s="29">
        <v>5.5999999999999999E-5</v>
      </c>
      <c r="O108" s="14">
        <v>1282085</v>
      </c>
      <c r="P108" s="14">
        <v>0</v>
      </c>
      <c r="Q108" s="29">
        <v>0</v>
      </c>
      <c r="R108" s="29">
        <v>1.4E-3</v>
      </c>
      <c r="S108" s="18">
        <v>41.626303999999998</v>
      </c>
      <c r="T108" s="18">
        <v>0</v>
      </c>
      <c r="U108" s="29">
        <v>0</v>
      </c>
      <c r="V108" s="29">
        <v>5.8999999999999998E-5</v>
      </c>
      <c r="W108" s="14">
        <v>45902</v>
      </c>
      <c r="X108" s="29">
        <v>1.1999999999999999E-3</v>
      </c>
      <c r="Y108" s="14">
        <v>33223</v>
      </c>
      <c r="Z108" s="29">
        <v>0.38159999999999999</v>
      </c>
    </row>
    <row r="109" spans="1:26" ht="13.9" customHeight="1" x14ac:dyDescent="0.25">
      <c r="A109" s="11"/>
      <c r="B109" s="13" t="s">
        <v>135</v>
      </c>
      <c r="C109" s="15">
        <v>13548608</v>
      </c>
      <c r="D109" s="15">
        <v>8260077</v>
      </c>
      <c r="E109" s="30">
        <v>0.64029999999999998</v>
      </c>
      <c r="F109" s="15">
        <v>9689307</v>
      </c>
      <c r="G109" s="30">
        <v>0.39829999999999999</v>
      </c>
      <c r="H109" s="30">
        <v>2.5000000000000001E-2</v>
      </c>
      <c r="I109" s="19">
        <v>119599.51679199999</v>
      </c>
      <c r="J109" s="19">
        <v>76678.720713000002</v>
      </c>
      <c r="K109" s="30">
        <v>0.55969999999999998</v>
      </c>
      <c r="L109" s="19">
        <v>79773.971780000007</v>
      </c>
      <c r="M109" s="30">
        <v>0.49919999999999998</v>
      </c>
      <c r="N109" s="30">
        <v>0.29201300000000002</v>
      </c>
      <c r="O109" s="15">
        <v>23237915</v>
      </c>
      <c r="P109" s="15">
        <v>17974673</v>
      </c>
      <c r="Q109" s="30">
        <v>0.2928</v>
      </c>
      <c r="R109" s="30">
        <v>2.4799999999999999E-2</v>
      </c>
      <c r="S109" s="19">
        <v>199373.488572</v>
      </c>
      <c r="T109" s="19">
        <v>163818.09893400001</v>
      </c>
      <c r="U109" s="30">
        <v>0.217</v>
      </c>
      <c r="V109" s="30">
        <v>0.28083999999999998</v>
      </c>
      <c r="W109" s="15">
        <v>1319223</v>
      </c>
      <c r="X109" s="30">
        <v>3.3700000000000001E-2</v>
      </c>
      <c r="Y109" s="15">
        <v>1344754</v>
      </c>
      <c r="Z109" s="30">
        <v>-1.9E-2</v>
      </c>
    </row>
    <row r="110" spans="1:26" ht="13.9" customHeight="1" x14ac:dyDescent="0.25">
      <c r="A110" s="35" t="s">
        <v>130</v>
      </c>
      <c r="B110" s="9" t="s">
        <v>131</v>
      </c>
      <c r="C110" s="14">
        <v>966412</v>
      </c>
      <c r="D110" s="14">
        <v>0</v>
      </c>
      <c r="E110" s="29"/>
      <c r="F110" s="14">
        <v>540021</v>
      </c>
      <c r="G110" s="29">
        <v>0.78959999999999997</v>
      </c>
      <c r="H110" s="29">
        <v>1.8E-3</v>
      </c>
      <c r="I110" s="18">
        <v>854.61039000000005</v>
      </c>
      <c r="J110" s="18">
        <v>0</v>
      </c>
      <c r="K110" s="29"/>
      <c r="L110" s="18">
        <v>481.182727</v>
      </c>
      <c r="M110" s="29">
        <v>0.77610000000000001</v>
      </c>
      <c r="N110" s="29">
        <v>2.0869999999999999E-3</v>
      </c>
      <c r="O110" s="14">
        <v>1506433</v>
      </c>
      <c r="P110" s="14">
        <v>0</v>
      </c>
      <c r="Q110" s="29"/>
      <c r="R110" s="29">
        <v>1.6000000000000001E-3</v>
      </c>
      <c r="S110" s="18">
        <v>1335.7931169999999</v>
      </c>
      <c r="T110" s="18">
        <v>0</v>
      </c>
      <c r="U110" s="29"/>
      <c r="V110" s="29">
        <v>1.882E-3</v>
      </c>
      <c r="W110" s="14">
        <v>60323</v>
      </c>
      <c r="X110" s="29">
        <v>1.5E-3</v>
      </c>
      <c r="Y110" s="14">
        <v>135947</v>
      </c>
      <c r="Z110" s="29">
        <v>-0.55630000000000002</v>
      </c>
    </row>
    <row r="111" spans="1:26" ht="13.9" customHeight="1" x14ac:dyDescent="0.25">
      <c r="A111" s="35"/>
      <c r="B111" s="9" t="s">
        <v>132</v>
      </c>
      <c r="C111" s="14">
        <v>43477</v>
      </c>
      <c r="D111" s="14">
        <v>0</v>
      </c>
      <c r="E111" s="29"/>
      <c r="F111" s="14">
        <v>46535</v>
      </c>
      <c r="G111" s="29">
        <v>-6.5699999999999995E-2</v>
      </c>
      <c r="H111" s="29">
        <v>1E-4</v>
      </c>
      <c r="I111" s="18">
        <v>1.588341</v>
      </c>
      <c r="J111" s="18">
        <v>0</v>
      </c>
      <c r="K111" s="29"/>
      <c r="L111" s="18">
        <v>1.9130940000000001</v>
      </c>
      <c r="M111" s="29">
        <v>-0.16980000000000001</v>
      </c>
      <c r="N111" s="29">
        <v>3.9999999999999998E-6</v>
      </c>
      <c r="O111" s="14">
        <v>90012</v>
      </c>
      <c r="P111" s="14">
        <v>0</v>
      </c>
      <c r="Q111" s="29"/>
      <c r="R111" s="29">
        <v>1E-4</v>
      </c>
      <c r="S111" s="18">
        <v>3.5014349999999999</v>
      </c>
      <c r="T111" s="18">
        <v>0</v>
      </c>
      <c r="U111" s="29"/>
      <c r="V111" s="29">
        <v>5.0000000000000004E-6</v>
      </c>
      <c r="W111" s="14">
        <v>17197</v>
      </c>
      <c r="X111" s="29">
        <v>4.0000000000000002E-4</v>
      </c>
      <c r="Y111" s="14">
        <v>10951</v>
      </c>
      <c r="Z111" s="29">
        <v>0.57040000000000002</v>
      </c>
    </row>
    <row r="112" spans="1:26" ht="13.9" customHeight="1" x14ac:dyDescent="0.25">
      <c r="A112" s="11"/>
      <c r="B112" s="13" t="s">
        <v>135</v>
      </c>
      <c r="C112" s="15">
        <v>1009889</v>
      </c>
      <c r="D112" s="15">
        <v>0</v>
      </c>
      <c r="E112" s="30"/>
      <c r="F112" s="15">
        <v>586556</v>
      </c>
      <c r="G112" s="30">
        <v>0.72170000000000001</v>
      </c>
      <c r="H112" s="30">
        <v>1.9E-3</v>
      </c>
      <c r="I112" s="19">
        <v>856.19873099999995</v>
      </c>
      <c r="J112" s="19">
        <v>0</v>
      </c>
      <c r="K112" s="30"/>
      <c r="L112" s="19">
        <v>483.095821</v>
      </c>
      <c r="M112" s="30">
        <v>0.77229999999999999</v>
      </c>
      <c r="N112" s="30">
        <v>2.0899999999999998E-3</v>
      </c>
      <c r="O112" s="15">
        <v>1596445</v>
      </c>
      <c r="P112" s="15">
        <v>0</v>
      </c>
      <c r="Q112" s="30"/>
      <c r="R112" s="30">
        <v>1.6999999999999999E-3</v>
      </c>
      <c r="S112" s="19">
        <v>1339.2945520000001</v>
      </c>
      <c r="T112" s="19">
        <v>0</v>
      </c>
      <c r="U112" s="30"/>
      <c r="V112" s="30">
        <v>1.887E-3</v>
      </c>
      <c r="W112" s="15">
        <v>77520</v>
      </c>
      <c r="X112" s="30">
        <v>2E-3</v>
      </c>
      <c r="Y112" s="15">
        <v>146898</v>
      </c>
      <c r="Z112" s="30">
        <v>-0.4723</v>
      </c>
    </row>
    <row r="113" spans="1:26" ht="15" customHeight="1" x14ac:dyDescent="0.25">
      <c r="A113" s="36" t="s">
        <v>133</v>
      </c>
      <c r="B113" s="37"/>
      <c r="C113" s="16">
        <f>SUM(C27,C33,C65,C98,C109,C112)</f>
        <v>540870330</v>
      </c>
      <c r="D113" s="16">
        <f>SUM(D27,D33,D65,D98,D109,D112)</f>
        <v>426925270</v>
      </c>
      <c r="E113" s="30">
        <f>IFERROR((C113-D113)/ABS(D113),"-")</f>
        <v>0.26689696770584698</v>
      </c>
      <c r="F113" s="17">
        <f>SUM(F27,F33,F65,F98,F109,F112)</f>
        <v>398020127</v>
      </c>
      <c r="G113" s="30">
        <f>IFERROR((C113-F113)/ABS(F113),"-")</f>
        <v>0.35890195824192578</v>
      </c>
      <c r="H113" s="31">
        <f>IFERROR(C113/C113,"-")</f>
        <v>1</v>
      </c>
      <c r="I113" s="20">
        <f>SUM(I27,I33,I65,I98,I109,I112)</f>
        <v>409569.51745099999</v>
      </c>
      <c r="J113" s="20">
        <f>SUM(J27,J33,J65,J98,J109,J112)</f>
        <v>350415.25770399999</v>
      </c>
      <c r="K113" s="32">
        <f>IFERROR((I113-J113)/ABS(J113),"-")</f>
        <v>0.16881188374784845</v>
      </c>
      <c r="L113" s="20">
        <f>SUM(L27,L33,L65,L98,L109,L112)</f>
        <v>300349.03533700004</v>
      </c>
      <c r="M113" s="32">
        <f>IFERROR((I113-L113)/ABS(L113),"-")</f>
        <v>0.36364519030817433</v>
      </c>
      <c r="N113" s="33">
        <f>IFERROR(I113/I113,"-")</f>
        <v>1</v>
      </c>
      <c r="O113" s="16">
        <f>SUM(O27,O33,O65,O98,O109,O112)</f>
        <v>938890457</v>
      </c>
      <c r="P113" s="16">
        <f>SUM(P27,P33,P65,P98,P109,P112)</f>
        <v>870032670</v>
      </c>
      <c r="Q113" s="30">
        <f>IFERROR((O113-P113)/ABS(P113),"-")</f>
        <v>7.9143909618934194E-2</v>
      </c>
      <c r="R113" s="33">
        <f>IFERROR(O113/O113,"-")</f>
        <v>1</v>
      </c>
      <c r="S113" s="20">
        <f>SUM(S27,S33,S65,S98,S109,S112)</f>
        <v>709918.54778799997</v>
      </c>
      <c r="T113" s="20">
        <f>SUM(T27,T33,T65,T98,T109,T112)</f>
        <v>716893.85930400004</v>
      </c>
      <c r="U113" s="32">
        <f>IFERROR((S113-T113)/ABS(T113),"-")</f>
        <v>-9.7299083057735911E-3</v>
      </c>
      <c r="V113" s="33">
        <f>IFERROR(S113/S113,"-")</f>
        <v>1</v>
      </c>
      <c r="W113" s="16">
        <f>SUM(W27,W33,W65,W98,W109,W112)</f>
        <v>39166704</v>
      </c>
      <c r="X113" s="33">
        <f>IFERROR(W113/W113,"-")</f>
        <v>1</v>
      </c>
      <c r="Y113" s="16">
        <f>SUM(Y27,Y33,Y65,Y98,Y109,Y112)</f>
        <v>36191129</v>
      </c>
      <c r="Z113" s="34">
        <f>IFERROR((W113-Y113)/ABS(Y113),"-")</f>
        <v>8.2218352458692301E-2</v>
      </c>
    </row>
    <row r="114" spans="1:26" ht="13.9" customHeight="1" x14ac:dyDescent="0.25">
      <c r="A114" s="38" t="s">
        <v>134</v>
      </c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</sheetData>
  <mergeCells count="8">
    <mergeCell ref="A110:A111"/>
    <mergeCell ref="A113:B113"/>
    <mergeCell ref="A114:Z114"/>
    <mergeCell ref="A4:A26"/>
    <mergeCell ref="A28:A32"/>
    <mergeCell ref="A34:A64"/>
    <mergeCell ref="A66:A97"/>
    <mergeCell ref="A99:A10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tabSelected="1" topLeftCell="A79" workbookViewId="0">
      <selection activeCell="H20" sqref="H20"/>
    </sheetView>
  </sheetViews>
  <sheetFormatPr defaultColWidth="8.875" defaultRowHeight="15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9" customHeight="1" x14ac:dyDescent="0.25">
      <c r="A1"/>
    </row>
    <row r="2" spans="1:26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137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9" customHeight="1" x14ac:dyDescent="0.25">
      <c r="A4" s="35" t="s">
        <v>24</v>
      </c>
      <c r="B4" s="9" t="s">
        <v>25</v>
      </c>
      <c r="C4" s="14">
        <v>7436669</v>
      </c>
      <c r="D4" s="14">
        <v>7214618</v>
      </c>
      <c r="E4" s="29">
        <v>3.0778E-2</v>
      </c>
      <c r="F4" s="14">
        <v>4104806</v>
      </c>
      <c r="G4" s="29">
        <v>0.81169800000000003</v>
      </c>
      <c r="H4" s="29">
        <v>1.03E-2</v>
      </c>
      <c r="I4" s="18">
        <v>4398.4525249999997</v>
      </c>
      <c r="J4" s="18">
        <v>5009.2812009999998</v>
      </c>
      <c r="K4" s="29">
        <v>-0.12193900000000001</v>
      </c>
      <c r="L4" s="18">
        <v>2729.6788080000001</v>
      </c>
      <c r="M4" s="29">
        <v>0.611344</v>
      </c>
      <c r="N4" s="29">
        <v>8.8140000000000007E-3</v>
      </c>
      <c r="O4" s="14">
        <v>14850837</v>
      </c>
      <c r="P4" s="14">
        <v>18902733</v>
      </c>
      <c r="Q4" s="29">
        <v>-0.21435499999999999</v>
      </c>
      <c r="R4" s="29">
        <v>8.8999999999999999E-3</v>
      </c>
      <c r="S4" s="18">
        <v>9304.1941580000002</v>
      </c>
      <c r="T4" s="18">
        <v>12343.198490999999</v>
      </c>
      <c r="U4" s="29">
        <v>-0.24620900000000001</v>
      </c>
      <c r="V4" s="29">
        <v>7.6959999999999997E-3</v>
      </c>
      <c r="W4" s="14">
        <v>361576</v>
      </c>
      <c r="X4" s="29">
        <v>8.5000000000000006E-3</v>
      </c>
      <c r="Y4" s="14">
        <v>251364</v>
      </c>
      <c r="Z4" s="29">
        <v>0.43845600000000001</v>
      </c>
    </row>
    <row r="5" spans="1:26" ht="13.9" customHeight="1" x14ac:dyDescent="0.25">
      <c r="A5" s="35"/>
      <c r="B5" s="9" t="s">
        <v>26</v>
      </c>
      <c r="C5" s="14">
        <v>4411357</v>
      </c>
      <c r="D5" s="14">
        <v>5981802</v>
      </c>
      <c r="E5" s="29">
        <v>-0.26253700000000002</v>
      </c>
      <c r="F5" s="14">
        <v>3565122</v>
      </c>
      <c r="G5" s="29">
        <v>0.23736499999999999</v>
      </c>
      <c r="H5" s="29">
        <v>6.1000000000000004E-3</v>
      </c>
      <c r="I5" s="18">
        <v>5017.5367130000004</v>
      </c>
      <c r="J5" s="18">
        <v>7775.321027</v>
      </c>
      <c r="K5" s="29">
        <v>-0.354684</v>
      </c>
      <c r="L5" s="18">
        <v>4167.6845130000002</v>
      </c>
      <c r="M5" s="29">
        <v>0.20391500000000001</v>
      </c>
      <c r="N5" s="29">
        <v>1.0054E-2</v>
      </c>
      <c r="O5" s="14">
        <v>10851396</v>
      </c>
      <c r="P5" s="14">
        <v>15252628</v>
      </c>
      <c r="Q5" s="29">
        <v>-0.28855599999999998</v>
      </c>
      <c r="R5" s="29">
        <v>6.4999999999999997E-3</v>
      </c>
      <c r="S5" s="18">
        <v>12622.194235000001</v>
      </c>
      <c r="T5" s="18">
        <v>19324.710028000001</v>
      </c>
      <c r="U5" s="29">
        <v>-0.34683700000000001</v>
      </c>
      <c r="V5" s="29">
        <v>1.0441000000000001E-2</v>
      </c>
      <c r="W5" s="14">
        <v>165925</v>
      </c>
      <c r="X5" s="29">
        <v>3.8999999999999998E-3</v>
      </c>
      <c r="Y5" s="14">
        <v>165721</v>
      </c>
      <c r="Z5" s="29">
        <v>1.2310000000000001E-3</v>
      </c>
    </row>
    <row r="6" spans="1:26" ht="13.9" customHeight="1" x14ac:dyDescent="0.25">
      <c r="A6" s="35"/>
      <c r="B6" s="9" t="s">
        <v>27</v>
      </c>
      <c r="C6" s="14">
        <v>1324</v>
      </c>
      <c r="D6" s="14">
        <v>1979</v>
      </c>
      <c r="E6" s="29">
        <v>-0.33097500000000002</v>
      </c>
      <c r="F6" s="14">
        <v>944</v>
      </c>
      <c r="G6" s="29">
        <v>0.40254200000000001</v>
      </c>
      <c r="H6" s="29">
        <v>0</v>
      </c>
      <c r="I6" s="18">
        <v>0.63183599999999995</v>
      </c>
      <c r="J6" s="18">
        <v>1.089432</v>
      </c>
      <c r="K6" s="29">
        <v>-0.42003200000000002</v>
      </c>
      <c r="L6" s="18">
        <v>0.45755499999999999</v>
      </c>
      <c r="M6" s="29">
        <v>0.38089499999999998</v>
      </c>
      <c r="N6" s="29">
        <v>9.9999999999999995E-7</v>
      </c>
      <c r="O6" s="14">
        <v>2703</v>
      </c>
      <c r="P6" s="14">
        <v>6083</v>
      </c>
      <c r="Q6" s="29">
        <v>-0.555647</v>
      </c>
      <c r="R6" s="29">
        <v>0</v>
      </c>
      <c r="S6" s="18">
        <v>1.3006949999999999</v>
      </c>
      <c r="T6" s="18">
        <v>3.1419980000000001</v>
      </c>
      <c r="U6" s="29">
        <v>-0.58602900000000002</v>
      </c>
      <c r="V6" s="29">
        <v>9.9999999999999995E-7</v>
      </c>
      <c r="W6" s="14">
        <v>37</v>
      </c>
      <c r="X6" s="29">
        <v>0</v>
      </c>
      <c r="Y6" s="14">
        <v>38</v>
      </c>
      <c r="Z6" s="29">
        <v>-2.6315999999999999E-2</v>
      </c>
    </row>
    <row r="7" spans="1:26" ht="13.9" customHeight="1" x14ac:dyDescent="0.25">
      <c r="A7" s="35"/>
      <c r="B7" s="9" t="s">
        <v>28</v>
      </c>
      <c r="C7" s="14">
        <v>5344129</v>
      </c>
      <c r="D7" s="14">
        <v>1730281</v>
      </c>
      <c r="E7" s="29">
        <v>2.0885899999999999</v>
      </c>
      <c r="F7" s="14">
        <v>3659850</v>
      </c>
      <c r="G7" s="29">
        <v>0.460204</v>
      </c>
      <c r="H7" s="29">
        <v>7.4000000000000003E-3</v>
      </c>
      <c r="I7" s="18">
        <v>10385.365148000001</v>
      </c>
      <c r="J7" s="18">
        <v>5968.4511169999996</v>
      </c>
      <c r="K7" s="29">
        <v>0.74004400000000004</v>
      </c>
      <c r="L7" s="18">
        <v>7985.3134099999997</v>
      </c>
      <c r="M7" s="29">
        <v>0.30055799999999999</v>
      </c>
      <c r="N7" s="29">
        <v>2.0811E-2</v>
      </c>
      <c r="O7" s="14">
        <v>11369981</v>
      </c>
      <c r="P7" s="14">
        <v>5708474</v>
      </c>
      <c r="Q7" s="29">
        <v>0.99177199999999999</v>
      </c>
      <c r="R7" s="29">
        <v>6.7999999999999996E-3</v>
      </c>
      <c r="S7" s="18">
        <v>23573.145682999999</v>
      </c>
      <c r="T7" s="18">
        <v>18679.174497</v>
      </c>
      <c r="U7" s="29">
        <v>0.26200099999999998</v>
      </c>
      <c r="V7" s="29">
        <v>1.9498999999999999E-2</v>
      </c>
      <c r="W7" s="14">
        <v>100843</v>
      </c>
      <c r="X7" s="29">
        <v>2.3999999999999998E-3</v>
      </c>
      <c r="Y7" s="14">
        <v>99454</v>
      </c>
      <c r="Z7" s="29">
        <v>1.3965999999999999E-2</v>
      </c>
    </row>
    <row r="8" spans="1:26" ht="13.9" customHeight="1" x14ac:dyDescent="0.25">
      <c r="A8" s="35"/>
      <c r="B8" s="9" t="s">
        <v>29</v>
      </c>
      <c r="C8" s="14">
        <v>3889134</v>
      </c>
      <c r="D8" s="14">
        <v>3918307</v>
      </c>
      <c r="E8" s="29">
        <v>-7.4450000000000002E-3</v>
      </c>
      <c r="F8" s="14">
        <v>2980859</v>
      </c>
      <c r="G8" s="29">
        <v>0.30470199999999997</v>
      </c>
      <c r="H8" s="29">
        <v>5.4000000000000003E-3</v>
      </c>
      <c r="I8" s="18">
        <v>13337.206636999999</v>
      </c>
      <c r="J8" s="18">
        <v>14269.549544</v>
      </c>
      <c r="K8" s="29">
        <v>-6.5337999999999993E-2</v>
      </c>
      <c r="L8" s="18">
        <v>10272.291565</v>
      </c>
      <c r="M8" s="29">
        <v>0.29836699999999999</v>
      </c>
      <c r="N8" s="29">
        <v>2.6726E-2</v>
      </c>
      <c r="O8" s="14">
        <v>9352948</v>
      </c>
      <c r="P8" s="14">
        <v>9853878</v>
      </c>
      <c r="Q8" s="29">
        <v>-5.0835999999999999E-2</v>
      </c>
      <c r="R8" s="29">
        <v>5.5999999999999999E-3</v>
      </c>
      <c r="S8" s="18">
        <v>31998.762596</v>
      </c>
      <c r="T8" s="18">
        <v>35295.463347999997</v>
      </c>
      <c r="U8" s="29">
        <v>-9.3403E-2</v>
      </c>
      <c r="V8" s="29">
        <v>2.6467999999999998E-2</v>
      </c>
      <c r="W8" s="14">
        <v>438340</v>
      </c>
      <c r="X8" s="29">
        <v>1.04E-2</v>
      </c>
      <c r="Y8" s="14">
        <v>420576</v>
      </c>
      <c r="Z8" s="29">
        <v>4.2236999999999997E-2</v>
      </c>
    </row>
    <row r="9" spans="1:26" ht="13.9" customHeight="1" x14ac:dyDescent="0.25">
      <c r="A9" s="35"/>
      <c r="B9" s="9" t="s">
        <v>30</v>
      </c>
      <c r="C9" s="14">
        <v>7562500</v>
      </c>
      <c r="D9" s="14">
        <v>7949247</v>
      </c>
      <c r="E9" s="29">
        <v>-4.8652000000000001E-2</v>
      </c>
      <c r="F9" s="14">
        <v>6441140</v>
      </c>
      <c r="G9" s="29">
        <v>0.174093</v>
      </c>
      <c r="H9" s="29">
        <v>1.04E-2</v>
      </c>
      <c r="I9" s="18">
        <v>9104.2125919999999</v>
      </c>
      <c r="J9" s="18">
        <v>10908.954039</v>
      </c>
      <c r="K9" s="29">
        <v>-0.165437</v>
      </c>
      <c r="L9" s="18">
        <v>8145.6777110000003</v>
      </c>
      <c r="M9" s="29">
        <v>0.117674</v>
      </c>
      <c r="N9" s="29">
        <v>1.8244E-2</v>
      </c>
      <c r="O9" s="14">
        <v>19435159</v>
      </c>
      <c r="P9" s="14">
        <v>18229191</v>
      </c>
      <c r="Q9" s="29">
        <v>6.6156000000000006E-2</v>
      </c>
      <c r="R9" s="29">
        <v>1.17E-2</v>
      </c>
      <c r="S9" s="18">
        <v>24347.485549000001</v>
      </c>
      <c r="T9" s="18">
        <v>25911.32676</v>
      </c>
      <c r="U9" s="29">
        <v>-6.0353999999999998E-2</v>
      </c>
      <c r="V9" s="29">
        <v>2.0139000000000001E-2</v>
      </c>
      <c r="W9" s="14">
        <v>364339</v>
      </c>
      <c r="X9" s="29">
        <v>8.6E-3</v>
      </c>
      <c r="Y9" s="14">
        <v>381781</v>
      </c>
      <c r="Z9" s="29">
        <v>-4.5685999999999997E-2</v>
      </c>
    </row>
    <row r="10" spans="1:26" ht="13.9" customHeight="1" x14ac:dyDescent="0.25">
      <c r="A10" s="35"/>
      <c r="B10" s="9" t="s">
        <v>31</v>
      </c>
      <c r="C10" s="14">
        <v>12027394</v>
      </c>
      <c r="D10" s="14">
        <v>18796373</v>
      </c>
      <c r="E10" s="29">
        <v>-0.360122</v>
      </c>
      <c r="F10" s="14">
        <v>10557974</v>
      </c>
      <c r="G10" s="29">
        <v>0.13917599999999999</v>
      </c>
      <c r="H10" s="29">
        <v>1.66E-2</v>
      </c>
      <c r="I10" s="18">
        <v>4487.4184779999996</v>
      </c>
      <c r="J10" s="18">
        <v>7217.8787709999997</v>
      </c>
      <c r="K10" s="29">
        <v>-0.37829099999999999</v>
      </c>
      <c r="L10" s="18">
        <v>4026.3332650000002</v>
      </c>
      <c r="M10" s="29">
        <v>0.11451699999999999</v>
      </c>
      <c r="N10" s="29">
        <v>8.992E-3</v>
      </c>
      <c r="O10" s="14">
        <v>30310922</v>
      </c>
      <c r="P10" s="14">
        <v>37655216</v>
      </c>
      <c r="Q10" s="29">
        <v>-0.19504099999999999</v>
      </c>
      <c r="R10" s="29">
        <v>1.8200000000000001E-2</v>
      </c>
      <c r="S10" s="18">
        <v>11439.628618999999</v>
      </c>
      <c r="T10" s="18">
        <v>13866.973351000001</v>
      </c>
      <c r="U10" s="29">
        <v>-0.17504500000000001</v>
      </c>
      <c r="V10" s="29">
        <v>9.4619999999999999E-3</v>
      </c>
      <c r="W10" s="14">
        <v>601588</v>
      </c>
      <c r="X10" s="29">
        <v>1.4200000000000001E-2</v>
      </c>
      <c r="Y10" s="14">
        <v>651564</v>
      </c>
      <c r="Z10" s="29">
        <v>-7.6702000000000006E-2</v>
      </c>
    </row>
    <row r="11" spans="1:26" ht="13.9" customHeight="1" x14ac:dyDescent="0.25">
      <c r="A11" s="35"/>
      <c r="B11" s="9" t="s">
        <v>32</v>
      </c>
      <c r="C11" s="14">
        <v>12555226</v>
      </c>
      <c r="D11" s="14">
        <v>16085207</v>
      </c>
      <c r="E11" s="29">
        <v>-0.21945500000000001</v>
      </c>
      <c r="F11" s="14">
        <v>9137309</v>
      </c>
      <c r="G11" s="29">
        <v>0.37406200000000001</v>
      </c>
      <c r="H11" s="29">
        <v>1.7299999999999999E-2</v>
      </c>
      <c r="I11" s="18">
        <v>5413.1558169999998</v>
      </c>
      <c r="J11" s="18">
        <v>8255.604378</v>
      </c>
      <c r="K11" s="29">
        <v>-0.34430500000000003</v>
      </c>
      <c r="L11" s="18">
        <v>3814.4715460000002</v>
      </c>
      <c r="M11" s="29">
        <v>0.41910999999999998</v>
      </c>
      <c r="N11" s="29">
        <v>1.0847000000000001E-2</v>
      </c>
      <c r="O11" s="14">
        <v>27998615</v>
      </c>
      <c r="P11" s="14">
        <v>33124412</v>
      </c>
      <c r="Q11" s="29">
        <v>-0.15474399999999999</v>
      </c>
      <c r="R11" s="29">
        <v>1.6799999999999999E-2</v>
      </c>
      <c r="S11" s="18">
        <v>11845.310199</v>
      </c>
      <c r="T11" s="18">
        <v>16456.006712999999</v>
      </c>
      <c r="U11" s="29">
        <v>-0.28018300000000002</v>
      </c>
      <c r="V11" s="29">
        <v>9.7979999999999994E-3</v>
      </c>
      <c r="W11" s="14">
        <v>1019412</v>
      </c>
      <c r="X11" s="29">
        <v>2.41E-2</v>
      </c>
      <c r="Y11" s="14">
        <v>1138430</v>
      </c>
      <c r="Z11" s="29">
        <v>-0.104546</v>
      </c>
    </row>
    <row r="12" spans="1:26" ht="13.9" customHeight="1" x14ac:dyDescent="0.25">
      <c r="A12" s="35"/>
      <c r="B12" s="9" t="s">
        <v>33</v>
      </c>
      <c r="C12" s="14">
        <v>27591626</v>
      </c>
      <c r="D12" s="14">
        <v>18712806</v>
      </c>
      <c r="E12" s="29">
        <v>0.47447800000000001</v>
      </c>
      <c r="F12" s="14">
        <v>21245706</v>
      </c>
      <c r="G12" s="29">
        <v>0.29869200000000001</v>
      </c>
      <c r="H12" s="29">
        <v>3.8100000000000002E-2</v>
      </c>
      <c r="I12" s="18">
        <v>7741.5895929999997</v>
      </c>
      <c r="J12" s="18">
        <v>7272.4712060000002</v>
      </c>
      <c r="K12" s="29">
        <v>6.4505999999999994E-2</v>
      </c>
      <c r="L12" s="18">
        <v>5932.6940340000001</v>
      </c>
      <c r="M12" s="29">
        <v>0.30490299999999998</v>
      </c>
      <c r="N12" s="29">
        <v>1.5513000000000001E-2</v>
      </c>
      <c r="O12" s="14">
        <v>63563409</v>
      </c>
      <c r="P12" s="14">
        <v>34363617</v>
      </c>
      <c r="Q12" s="29">
        <v>0.84972999999999999</v>
      </c>
      <c r="R12" s="29">
        <v>3.8199999999999998E-2</v>
      </c>
      <c r="S12" s="18">
        <v>17564.347409999998</v>
      </c>
      <c r="T12" s="18">
        <v>12184.164934</v>
      </c>
      <c r="U12" s="29">
        <v>0.44157200000000002</v>
      </c>
      <c r="V12" s="29">
        <v>1.4529E-2</v>
      </c>
      <c r="W12" s="14">
        <v>565404</v>
      </c>
      <c r="X12" s="29">
        <v>1.34E-2</v>
      </c>
      <c r="Y12" s="14">
        <v>506085</v>
      </c>
      <c r="Z12" s="29">
        <v>0.117212</v>
      </c>
    </row>
    <row r="13" spans="1:26" ht="13.9" customHeight="1" x14ac:dyDescent="0.25">
      <c r="A13" s="35"/>
      <c r="B13" s="9" t="s">
        <v>34</v>
      </c>
      <c r="C13" s="14">
        <v>1449283</v>
      </c>
      <c r="D13" s="14">
        <v>2177978</v>
      </c>
      <c r="E13" s="29">
        <v>-0.33457399999999998</v>
      </c>
      <c r="F13" s="14">
        <v>1514206</v>
      </c>
      <c r="G13" s="29">
        <v>-4.2875999999999997E-2</v>
      </c>
      <c r="H13" s="29">
        <v>2E-3</v>
      </c>
      <c r="I13" s="18">
        <v>1108.9589759999999</v>
      </c>
      <c r="J13" s="18">
        <v>1684.8695580000001</v>
      </c>
      <c r="K13" s="29">
        <v>-0.34181299999999998</v>
      </c>
      <c r="L13" s="18">
        <v>1158.0115880000001</v>
      </c>
      <c r="M13" s="29">
        <v>-4.2359000000000001E-2</v>
      </c>
      <c r="N13" s="29">
        <v>2.222E-3</v>
      </c>
      <c r="O13" s="14">
        <v>4200445</v>
      </c>
      <c r="P13" s="14">
        <v>5606912</v>
      </c>
      <c r="Q13" s="29">
        <v>-0.25084499999999998</v>
      </c>
      <c r="R13" s="29">
        <v>2.5000000000000001E-3</v>
      </c>
      <c r="S13" s="18">
        <v>3224.821285</v>
      </c>
      <c r="T13" s="18">
        <v>4324.4164330000003</v>
      </c>
      <c r="U13" s="29">
        <v>-0.254276</v>
      </c>
      <c r="V13" s="29">
        <v>2.6670000000000001E-3</v>
      </c>
      <c r="W13" s="14">
        <v>83097</v>
      </c>
      <c r="X13" s="29">
        <v>2E-3</v>
      </c>
      <c r="Y13" s="14">
        <v>89757</v>
      </c>
      <c r="Z13" s="29">
        <v>-7.4200000000000002E-2</v>
      </c>
    </row>
    <row r="14" spans="1:26" ht="13.9" customHeight="1" x14ac:dyDescent="0.25">
      <c r="A14" s="35"/>
      <c r="B14" s="9" t="s">
        <v>35</v>
      </c>
      <c r="C14" s="14">
        <v>4264150</v>
      </c>
      <c r="D14" s="14">
        <v>5983340</v>
      </c>
      <c r="E14" s="29">
        <v>-0.287329</v>
      </c>
      <c r="F14" s="14">
        <v>3181503</v>
      </c>
      <c r="G14" s="29">
        <v>0.34029399999999999</v>
      </c>
      <c r="H14" s="29">
        <v>5.8999999999999999E-3</v>
      </c>
      <c r="I14" s="18">
        <v>7670.3365190000004</v>
      </c>
      <c r="J14" s="18">
        <v>12538.7888</v>
      </c>
      <c r="K14" s="29">
        <v>-0.38827099999999998</v>
      </c>
      <c r="L14" s="18">
        <v>6621.1473580000002</v>
      </c>
      <c r="M14" s="29">
        <v>0.15845999999999999</v>
      </c>
      <c r="N14" s="29">
        <v>1.537E-2</v>
      </c>
      <c r="O14" s="14">
        <v>11044482</v>
      </c>
      <c r="P14" s="14">
        <v>22217036</v>
      </c>
      <c r="Q14" s="29">
        <v>-0.50288200000000005</v>
      </c>
      <c r="R14" s="29">
        <v>6.6E-3</v>
      </c>
      <c r="S14" s="18">
        <v>21878.864391999999</v>
      </c>
      <c r="T14" s="18">
        <v>39833.843011999998</v>
      </c>
      <c r="U14" s="29">
        <v>-0.45074700000000001</v>
      </c>
      <c r="V14" s="29">
        <v>1.8096999999999999E-2</v>
      </c>
      <c r="W14" s="14">
        <v>142959</v>
      </c>
      <c r="X14" s="29">
        <v>3.3999999999999998E-3</v>
      </c>
      <c r="Y14" s="14">
        <v>116360</v>
      </c>
      <c r="Z14" s="29">
        <v>0.22859199999999999</v>
      </c>
    </row>
    <row r="15" spans="1:26" ht="13.9" customHeight="1" x14ac:dyDescent="0.25">
      <c r="A15" s="35"/>
      <c r="B15" s="9" t="s">
        <v>36</v>
      </c>
      <c r="C15" s="14">
        <v>57371429</v>
      </c>
      <c r="D15" s="14">
        <v>44973011</v>
      </c>
      <c r="E15" s="29">
        <v>0.27568599999999999</v>
      </c>
      <c r="F15" s="14">
        <v>44804104</v>
      </c>
      <c r="G15" s="29">
        <v>0.28049499999999999</v>
      </c>
      <c r="H15" s="29">
        <v>7.9200000000000007E-2</v>
      </c>
      <c r="I15" s="18">
        <v>24146.343357000002</v>
      </c>
      <c r="J15" s="18">
        <v>21968.781135000001</v>
      </c>
      <c r="K15" s="29">
        <v>9.9121000000000001E-2</v>
      </c>
      <c r="L15" s="18">
        <v>18391.287357000001</v>
      </c>
      <c r="M15" s="29">
        <v>0.31292300000000001</v>
      </c>
      <c r="N15" s="29">
        <v>4.8385999999999998E-2</v>
      </c>
      <c r="O15" s="14">
        <v>133623905</v>
      </c>
      <c r="P15" s="14">
        <v>103036944</v>
      </c>
      <c r="Q15" s="29">
        <v>0.29685400000000001</v>
      </c>
      <c r="R15" s="29">
        <v>8.0299999999999996E-2</v>
      </c>
      <c r="S15" s="18">
        <v>55462.084486</v>
      </c>
      <c r="T15" s="18">
        <v>49130.071877000002</v>
      </c>
      <c r="U15" s="29">
        <v>0.128883</v>
      </c>
      <c r="V15" s="29">
        <v>4.5876E-2</v>
      </c>
      <c r="W15" s="14">
        <v>2799475</v>
      </c>
      <c r="X15" s="29">
        <v>6.6100000000000006E-2</v>
      </c>
      <c r="Y15" s="14">
        <v>2904171</v>
      </c>
      <c r="Z15" s="29">
        <v>-3.6049999999999999E-2</v>
      </c>
    </row>
    <row r="16" spans="1:26" ht="13.9" customHeight="1" thickBot="1" x14ac:dyDescent="0.3">
      <c r="A16" s="35"/>
      <c r="B16" s="9" t="s">
        <v>37</v>
      </c>
      <c r="C16" s="14">
        <v>6518111</v>
      </c>
      <c r="D16" s="14">
        <v>11794703</v>
      </c>
      <c r="E16" s="29">
        <v>-0.44736999999999999</v>
      </c>
      <c r="F16" s="14">
        <v>5382808</v>
      </c>
      <c r="G16" s="29">
        <v>0.21091299999999999</v>
      </c>
      <c r="H16" s="29">
        <v>8.9999999999999993E-3</v>
      </c>
      <c r="I16" s="18">
        <v>5995.4789499999997</v>
      </c>
      <c r="J16" s="18">
        <v>13405.265296</v>
      </c>
      <c r="K16" s="29">
        <v>-0.55275200000000002</v>
      </c>
      <c r="L16" s="18">
        <v>5048.4212230000003</v>
      </c>
      <c r="M16" s="29">
        <v>0.18759500000000001</v>
      </c>
      <c r="N16" s="29">
        <v>1.2014E-2</v>
      </c>
      <c r="O16" s="14">
        <v>16703640</v>
      </c>
      <c r="P16" s="14">
        <v>29316551</v>
      </c>
      <c r="Q16" s="29">
        <v>-0.430232</v>
      </c>
      <c r="R16" s="29">
        <v>0.01</v>
      </c>
      <c r="S16" s="18">
        <v>15470.650997000001</v>
      </c>
      <c r="T16" s="18">
        <v>32636.660026000001</v>
      </c>
      <c r="U16" s="29">
        <v>-0.52597300000000002</v>
      </c>
      <c r="V16" s="29">
        <v>1.2796999999999999E-2</v>
      </c>
      <c r="W16" s="14">
        <v>460979</v>
      </c>
      <c r="X16" s="29">
        <v>1.09E-2</v>
      </c>
      <c r="Y16" s="14">
        <v>490769</v>
      </c>
      <c r="Z16" s="29">
        <v>-6.0700999999999998E-2</v>
      </c>
    </row>
    <row r="17" spans="1:26" ht="13.9" customHeight="1" x14ac:dyDescent="0.25">
      <c r="A17" s="35"/>
      <c r="B17" s="9" t="s">
        <v>38</v>
      </c>
      <c r="C17" s="14">
        <v>5200083</v>
      </c>
      <c r="D17" s="14">
        <v>5066592</v>
      </c>
      <c r="E17" s="29">
        <v>2.6346999999999999E-2</v>
      </c>
      <c r="F17" s="14">
        <v>3308315</v>
      </c>
      <c r="G17" s="29">
        <v>0.57182200000000005</v>
      </c>
      <c r="H17" s="29">
        <v>7.1999999999999998E-3</v>
      </c>
      <c r="I17" s="18">
        <v>22403.012258999999</v>
      </c>
      <c r="J17" s="18">
        <v>20239.430099000001</v>
      </c>
      <c r="K17" s="29">
        <v>0.10689899999999999</v>
      </c>
      <c r="L17" s="18">
        <v>13703.13956</v>
      </c>
      <c r="M17" s="29">
        <v>0.63488199999999995</v>
      </c>
      <c r="N17" s="29">
        <v>4.4892000000000001E-2</v>
      </c>
      <c r="O17" s="14">
        <v>11054330</v>
      </c>
      <c r="P17" s="14">
        <v>10798165</v>
      </c>
      <c r="Q17" s="29">
        <v>2.3723000000000001E-2</v>
      </c>
      <c r="R17" s="29">
        <v>6.6E-3</v>
      </c>
      <c r="S17" s="18">
        <v>46692.255551000002</v>
      </c>
      <c r="T17" s="18">
        <v>41976.736680000002</v>
      </c>
      <c r="U17" s="29">
        <v>0.11233600000000001</v>
      </c>
      <c r="V17" s="29">
        <v>3.8621999999999997E-2</v>
      </c>
      <c r="W17" s="14">
        <v>357854</v>
      </c>
      <c r="X17" s="29">
        <v>8.5000000000000006E-3</v>
      </c>
      <c r="Y17" s="14">
        <v>234503</v>
      </c>
      <c r="Z17" s="29">
        <v>0.52600999999999998</v>
      </c>
    </row>
    <row r="18" spans="1:26" ht="13.9" customHeight="1" x14ac:dyDescent="0.25">
      <c r="A18" s="35"/>
      <c r="B18" s="9" t="s">
        <v>39</v>
      </c>
      <c r="C18" s="14">
        <v>3363746</v>
      </c>
      <c r="D18" s="14">
        <v>5037262</v>
      </c>
      <c r="E18" s="29">
        <v>-0.33222699999999999</v>
      </c>
      <c r="F18" s="14">
        <v>2323836</v>
      </c>
      <c r="G18" s="29">
        <v>0.44749699999999998</v>
      </c>
      <c r="H18" s="29">
        <v>4.5999999999999999E-3</v>
      </c>
      <c r="I18" s="18">
        <v>2627.3578309999998</v>
      </c>
      <c r="J18" s="18">
        <v>5162.4695220000003</v>
      </c>
      <c r="K18" s="29">
        <v>-0.491066</v>
      </c>
      <c r="L18" s="18">
        <v>1945.0338710000001</v>
      </c>
      <c r="M18" s="29">
        <v>0.35080299999999998</v>
      </c>
      <c r="N18" s="29">
        <v>5.2649999999999997E-3</v>
      </c>
      <c r="O18" s="14">
        <v>7792901</v>
      </c>
      <c r="P18" s="14">
        <v>10277287</v>
      </c>
      <c r="Q18" s="29">
        <v>-0.24173600000000001</v>
      </c>
      <c r="R18" s="29">
        <v>4.7000000000000002E-3</v>
      </c>
      <c r="S18" s="18">
        <v>6358.3983330000001</v>
      </c>
      <c r="T18" s="18">
        <v>9866.9288340000003</v>
      </c>
      <c r="U18" s="29">
        <v>-0.35558499999999998</v>
      </c>
      <c r="V18" s="29">
        <v>5.2589999999999998E-3</v>
      </c>
      <c r="W18" s="14">
        <v>165768</v>
      </c>
      <c r="X18" s="29">
        <v>3.8999999999999998E-3</v>
      </c>
      <c r="Y18" s="14">
        <v>100188</v>
      </c>
      <c r="Z18" s="29">
        <v>0.65456899999999996</v>
      </c>
    </row>
    <row r="19" spans="1:26" ht="13.9" customHeight="1" x14ac:dyDescent="0.25">
      <c r="A19" s="35"/>
      <c r="B19" s="9" t="s">
        <v>40</v>
      </c>
      <c r="C19" s="14">
        <v>23820990</v>
      </c>
      <c r="D19" s="14">
        <v>17290284</v>
      </c>
      <c r="E19" s="29">
        <v>0.37770999999999999</v>
      </c>
      <c r="F19" s="14">
        <v>20028984</v>
      </c>
      <c r="G19" s="29">
        <v>0.18932599999999999</v>
      </c>
      <c r="H19" s="29">
        <v>3.2899999999999999E-2</v>
      </c>
      <c r="I19" s="18">
        <v>18060.868508</v>
      </c>
      <c r="J19" s="18">
        <v>13302.215775000001</v>
      </c>
      <c r="K19" s="29">
        <v>0.357734</v>
      </c>
      <c r="L19" s="18">
        <v>15064.011235</v>
      </c>
      <c r="M19" s="29">
        <v>0.19894200000000001</v>
      </c>
      <c r="N19" s="29">
        <v>3.6191000000000001E-2</v>
      </c>
      <c r="O19" s="14">
        <v>59601770</v>
      </c>
      <c r="P19" s="14">
        <v>39547356</v>
      </c>
      <c r="Q19" s="29">
        <v>0.50709899999999997</v>
      </c>
      <c r="R19" s="29">
        <v>3.5799999999999998E-2</v>
      </c>
      <c r="S19" s="18">
        <v>45543.192524999999</v>
      </c>
      <c r="T19" s="18">
        <v>29513.464511999999</v>
      </c>
      <c r="U19" s="29">
        <v>0.54313299999999998</v>
      </c>
      <c r="V19" s="29">
        <v>3.7671000000000003E-2</v>
      </c>
      <c r="W19" s="14">
        <v>1053746</v>
      </c>
      <c r="X19" s="29">
        <v>2.4899999999999999E-2</v>
      </c>
      <c r="Y19" s="14">
        <v>1042529</v>
      </c>
      <c r="Z19" s="29">
        <v>1.0758999999999999E-2</v>
      </c>
    </row>
    <row r="20" spans="1:26" ht="13.9" customHeight="1" x14ac:dyDescent="0.25">
      <c r="A20" s="35"/>
      <c r="B20" s="9" t="s">
        <v>41</v>
      </c>
      <c r="C20" s="14">
        <v>1290788</v>
      </c>
      <c r="D20" s="14">
        <v>444244</v>
      </c>
      <c r="E20" s="29">
        <v>1.905583</v>
      </c>
      <c r="F20" s="14">
        <v>974186</v>
      </c>
      <c r="G20" s="29">
        <v>0.32499099999999997</v>
      </c>
      <c r="H20" s="29">
        <v>1.8E-3</v>
      </c>
      <c r="I20" s="18">
        <v>10.389155000000001</v>
      </c>
      <c r="J20" s="18">
        <v>6.0520880000000004</v>
      </c>
      <c r="K20" s="29">
        <v>0.71662300000000001</v>
      </c>
      <c r="L20" s="18">
        <v>7.6594759999999997</v>
      </c>
      <c r="M20" s="29">
        <v>0.356379</v>
      </c>
      <c r="N20" s="29">
        <v>2.0999999999999999E-5</v>
      </c>
      <c r="O20" s="14">
        <v>2984717</v>
      </c>
      <c r="P20" s="14">
        <v>1212479</v>
      </c>
      <c r="Q20" s="29">
        <v>1.461665</v>
      </c>
      <c r="R20" s="29">
        <v>1.8E-3</v>
      </c>
      <c r="S20" s="18">
        <v>24.386531999999999</v>
      </c>
      <c r="T20" s="18">
        <v>15.554812999999999</v>
      </c>
      <c r="U20" s="29">
        <v>0.56777999999999995</v>
      </c>
      <c r="V20" s="29">
        <v>2.0000000000000002E-5</v>
      </c>
      <c r="W20" s="14">
        <v>23253</v>
      </c>
      <c r="X20" s="29">
        <v>5.0000000000000001E-4</v>
      </c>
      <c r="Y20" s="14">
        <v>23295</v>
      </c>
      <c r="Z20" s="29">
        <v>-1.8029999999999999E-3</v>
      </c>
    </row>
    <row r="21" spans="1:26" ht="13.9" customHeight="1" x14ac:dyDescent="0.25">
      <c r="A21" s="35"/>
      <c r="B21" s="9" t="s">
        <v>42</v>
      </c>
      <c r="C21" s="14">
        <v>1817471</v>
      </c>
      <c r="D21" s="14">
        <v>736952</v>
      </c>
      <c r="E21" s="29">
        <v>1.4661999999999999</v>
      </c>
      <c r="F21" s="14">
        <v>1306449</v>
      </c>
      <c r="G21" s="29">
        <v>0.39115299999999997</v>
      </c>
      <c r="H21" s="29">
        <v>2.5000000000000001E-3</v>
      </c>
      <c r="I21" s="18">
        <v>40.115524000000001</v>
      </c>
      <c r="J21" s="18">
        <v>22.36383</v>
      </c>
      <c r="K21" s="29">
        <v>0.79376800000000003</v>
      </c>
      <c r="L21" s="18">
        <v>22.625399000000002</v>
      </c>
      <c r="M21" s="29">
        <v>0.77303100000000002</v>
      </c>
      <c r="N21" s="29">
        <v>8.0000000000000007E-5</v>
      </c>
      <c r="O21" s="14">
        <v>4287619</v>
      </c>
      <c r="P21" s="14">
        <v>2247639</v>
      </c>
      <c r="Q21" s="29">
        <v>0.90761000000000003</v>
      </c>
      <c r="R21" s="29">
        <v>2.5999999999999999E-3</v>
      </c>
      <c r="S21" s="18">
        <v>86.550621000000007</v>
      </c>
      <c r="T21" s="18">
        <v>54.320507999999997</v>
      </c>
      <c r="U21" s="29">
        <v>0.59333199999999997</v>
      </c>
      <c r="V21" s="29">
        <v>7.2000000000000002E-5</v>
      </c>
      <c r="W21" s="14">
        <v>81375</v>
      </c>
      <c r="X21" s="29">
        <v>1.9E-3</v>
      </c>
      <c r="Y21" s="14">
        <v>49386</v>
      </c>
      <c r="Z21" s="29">
        <v>0.64773400000000003</v>
      </c>
    </row>
    <row r="22" spans="1:26" ht="13.9" customHeight="1" x14ac:dyDescent="0.25">
      <c r="A22" s="35"/>
      <c r="B22" s="9" t="s">
        <v>43</v>
      </c>
      <c r="C22" s="14">
        <v>899889</v>
      </c>
      <c r="D22" s="14">
        <v>500844</v>
      </c>
      <c r="E22" s="29">
        <v>0.79674500000000004</v>
      </c>
      <c r="F22" s="14">
        <v>457212</v>
      </c>
      <c r="G22" s="29">
        <v>0.96820899999999999</v>
      </c>
      <c r="H22" s="29">
        <v>1.1999999999999999E-3</v>
      </c>
      <c r="I22" s="18">
        <v>13.646792</v>
      </c>
      <c r="J22" s="18">
        <v>12.589278999999999</v>
      </c>
      <c r="K22" s="29">
        <v>8.4001000000000006E-2</v>
      </c>
      <c r="L22" s="18">
        <v>8.9987370000000002</v>
      </c>
      <c r="M22" s="29">
        <v>0.51652299999999995</v>
      </c>
      <c r="N22" s="29">
        <v>2.6999999999999999E-5</v>
      </c>
      <c r="O22" s="14">
        <v>1654132</v>
      </c>
      <c r="P22" s="14">
        <v>1064501</v>
      </c>
      <c r="Q22" s="29">
        <v>0.55390399999999995</v>
      </c>
      <c r="R22" s="29">
        <v>1E-3</v>
      </c>
      <c r="S22" s="18">
        <v>31.263548</v>
      </c>
      <c r="T22" s="18">
        <v>33.254154999999997</v>
      </c>
      <c r="U22" s="29">
        <v>-5.9859999999999997E-2</v>
      </c>
      <c r="V22" s="29">
        <v>2.5999999999999998E-5</v>
      </c>
      <c r="W22" s="14">
        <v>105555</v>
      </c>
      <c r="X22" s="29">
        <v>2.5000000000000001E-3</v>
      </c>
      <c r="Y22" s="14">
        <v>93623</v>
      </c>
      <c r="Z22" s="29">
        <v>0.127447</v>
      </c>
    </row>
    <row r="23" spans="1:26" ht="13.9" customHeight="1" x14ac:dyDescent="0.25">
      <c r="A23" s="35"/>
      <c r="B23" s="9" t="s">
        <v>44</v>
      </c>
      <c r="C23" s="14">
        <v>1478982</v>
      </c>
      <c r="D23" s="14">
        <v>779133</v>
      </c>
      <c r="E23" s="29">
        <v>0.89824099999999996</v>
      </c>
      <c r="F23" s="14">
        <v>1235947</v>
      </c>
      <c r="G23" s="29">
        <v>0.19663900000000001</v>
      </c>
      <c r="H23" s="29">
        <v>2E-3</v>
      </c>
      <c r="I23" s="18">
        <v>7.7643700000000004</v>
      </c>
      <c r="J23" s="18">
        <v>11.176778000000001</v>
      </c>
      <c r="K23" s="29">
        <v>-0.30531199999999997</v>
      </c>
      <c r="L23" s="18">
        <v>7.630312</v>
      </c>
      <c r="M23" s="29">
        <v>1.7569000000000001E-2</v>
      </c>
      <c r="N23" s="29">
        <v>1.5999999999999999E-5</v>
      </c>
      <c r="O23" s="14">
        <v>3658800</v>
      </c>
      <c r="P23" s="14">
        <v>2322945</v>
      </c>
      <c r="Q23" s="29">
        <v>0.57506999999999997</v>
      </c>
      <c r="R23" s="29">
        <v>2.2000000000000001E-3</v>
      </c>
      <c r="S23" s="18">
        <v>21.440377999999999</v>
      </c>
      <c r="T23" s="18">
        <v>27.736263999999998</v>
      </c>
      <c r="U23" s="29">
        <v>-0.226991</v>
      </c>
      <c r="V23" s="29">
        <v>1.8E-5</v>
      </c>
      <c r="W23" s="14">
        <v>55035</v>
      </c>
      <c r="X23" s="29">
        <v>1.2999999999999999E-3</v>
      </c>
      <c r="Y23" s="14">
        <v>59561</v>
      </c>
      <c r="Z23" s="29">
        <v>-7.5989000000000001E-2</v>
      </c>
    </row>
    <row r="24" spans="1:26" ht="13.9" customHeight="1" x14ac:dyDescent="0.25">
      <c r="A24" s="35"/>
      <c r="B24" s="9" t="s">
        <v>45</v>
      </c>
      <c r="C24" s="14">
        <v>792997</v>
      </c>
      <c r="D24" s="14">
        <v>344745</v>
      </c>
      <c r="E24" s="29">
        <v>1.3002419999999999</v>
      </c>
      <c r="F24" s="14">
        <v>390589</v>
      </c>
      <c r="G24" s="29">
        <v>1.030259</v>
      </c>
      <c r="H24" s="29">
        <v>1.1000000000000001E-3</v>
      </c>
      <c r="I24" s="18">
        <v>25.237404000000002</v>
      </c>
      <c r="J24" s="18">
        <v>18.283809999999999</v>
      </c>
      <c r="K24" s="29">
        <v>0.38031399999999999</v>
      </c>
      <c r="L24" s="18">
        <v>13.267569999999999</v>
      </c>
      <c r="M24" s="29">
        <v>0.90218699999999996</v>
      </c>
      <c r="N24" s="29">
        <v>5.1E-5</v>
      </c>
      <c r="O24" s="14">
        <v>1548682</v>
      </c>
      <c r="P24" s="14">
        <v>927244</v>
      </c>
      <c r="Q24" s="29">
        <v>0.67019899999999999</v>
      </c>
      <c r="R24" s="29">
        <v>8.9999999999999998E-4</v>
      </c>
      <c r="S24" s="18">
        <v>50.832631999999997</v>
      </c>
      <c r="T24" s="18">
        <v>41.995153999999999</v>
      </c>
      <c r="U24" s="29">
        <v>0.21043999999999999</v>
      </c>
      <c r="V24" s="29">
        <v>4.1999999999999998E-5</v>
      </c>
      <c r="W24" s="14">
        <v>39991</v>
      </c>
      <c r="X24" s="29">
        <v>8.9999999999999998E-4</v>
      </c>
      <c r="Y24" s="14">
        <v>44232</v>
      </c>
      <c r="Z24" s="29">
        <v>-9.5880999999999994E-2</v>
      </c>
    </row>
    <row r="25" spans="1:26" ht="13.9" customHeight="1" x14ac:dyDescent="0.25">
      <c r="A25" s="35"/>
      <c r="B25" s="9" t="s">
        <v>46</v>
      </c>
      <c r="C25" s="14">
        <v>1920288</v>
      </c>
      <c r="D25" s="14"/>
      <c r="E25" s="29"/>
      <c r="F25" s="14">
        <v>1360996</v>
      </c>
      <c r="G25" s="29">
        <v>0.410943</v>
      </c>
      <c r="H25" s="29">
        <v>2.7000000000000001E-3</v>
      </c>
      <c r="I25" s="18">
        <v>14.22865</v>
      </c>
      <c r="J25" s="18"/>
      <c r="K25" s="29"/>
      <c r="L25" s="18">
        <v>9.8311530000000005</v>
      </c>
      <c r="M25" s="29">
        <v>0.44730199999999998</v>
      </c>
      <c r="N25" s="29">
        <v>2.9E-5</v>
      </c>
      <c r="O25" s="14">
        <v>3917093</v>
      </c>
      <c r="P25" s="14"/>
      <c r="Q25" s="29"/>
      <c r="R25" s="29">
        <v>2.3999999999999998E-3</v>
      </c>
      <c r="S25" s="18">
        <v>31.373626000000002</v>
      </c>
      <c r="T25" s="18"/>
      <c r="U25" s="29"/>
      <c r="V25" s="29">
        <v>2.5999999999999998E-5</v>
      </c>
      <c r="W25" s="14">
        <v>104804</v>
      </c>
      <c r="X25" s="29">
        <v>2.5000000000000001E-3</v>
      </c>
      <c r="Y25" s="14">
        <v>84767</v>
      </c>
      <c r="Z25" s="29">
        <v>0.236377</v>
      </c>
    </row>
    <row r="26" spans="1:26" ht="13.9" customHeight="1" x14ac:dyDescent="0.25">
      <c r="A26" s="35"/>
      <c r="B26" s="9" t="s">
        <v>47</v>
      </c>
      <c r="C26" s="14">
        <v>5031293</v>
      </c>
      <c r="D26" s="14"/>
      <c r="E26" s="29"/>
      <c r="F26" s="14">
        <v>3696966</v>
      </c>
      <c r="G26" s="29">
        <v>0.360925</v>
      </c>
      <c r="H26" s="29">
        <v>6.8999999999999999E-3</v>
      </c>
      <c r="I26" s="18">
        <v>24.327781999999999</v>
      </c>
      <c r="J26" s="18"/>
      <c r="K26" s="29"/>
      <c r="L26" s="18">
        <v>19.313447</v>
      </c>
      <c r="M26" s="29">
        <v>0.259629</v>
      </c>
      <c r="N26" s="29">
        <v>4.8999999999999998E-5</v>
      </c>
      <c r="O26" s="14">
        <v>10118354</v>
      </c>
      <c r="P26" s="14"/>
      <c r="Q26" s="29"/>
      <c r="R26" s="29">
        <v>6.1000000000000004E-3</v>
      </c>
      <c r="S26" s="18">
        <v>53.330193999999999</v>
      </c>
      <c r="T26" s="18"/>
      <c r="U26" s="29"/>
      <c r="V26" s="29">
        <v>4.3999999999999999E-5</v>
      </c>
      <c r="W26" s="14">
        <v>349214</v>
      </c>
      <c r="X26" s="29">
        <v>8.2000000000000007E-3</v>
      </c>
      <c r="Y26" s="14">
        <v>360811</v>
      </c>
      <c r="Z26" s="29">
        <v>-3.2141000000000003E-2</v>
      </c>
    </row>
    <row r="27" spans="1:26" ht="13.9" customHeight="1" x14ac:dyDescent="0.25">
      <c r="A27" s="11"/>
      <c r="B27" s="13" t="s">
        <v>135</v>
      </c>
      <c r="C27" s="15">
        <v>196038859</v>
      </c>
      <c r="D27" s="15">
        <v>175519708</v>
      </c>
      <c r="E27" s="30">
        <v>0.116905</v>
      </c>
      <c r="F27" s="15">
        <v>151659811</v>
      </c>
      <c r="G27" s="30">
        <v>0.29262199999999999</v>
      </c>
      <c r="H27" s="30">
        <v>0.27060000000000001</v>
      </c>
      <c r="I27" s="19">
        <v>142033.635416</v>
      </c>
      <c r="J27" s="19">
        <v>155050.886685</v>
      </c>
      <c r="K27" s="30">
        <v>-8.3955000000000002E-2</v>
      </c>
      <c r="L27" s="19">
        <v>109094.980693</v>
      </c>
      <c r="M27" s="30">
        <v>0.30192600000000003</v>
      </c>
      <c r="N27" s="30">
        <v>0.28461500000000001</v>
      </c>
      <c r="O27" s="15">
        <v>459926840</v>
      </c>
      <c r="P27" s="15">
        <v>401671291</v>
      </c>
      <c r="Q27" s="30">
        <v>0.145033</v>
      </c>
      <c r="R27" s="30">
        <v>0.27650000000000002</v>
      </c>
      <c r="S27" s="19">
        <v>337625.81424099999</v>
      </c>
      <c r="T27" s="19">
        <v>361519.14238700003</v>
      </c>
      <c r="U27" s="30">
        <v>-6.6090999999999997E-2</v>
      </c>
      <c r="V27" s="30">
        <v>0.27927000000000002</v>
      </c>
      <c r="W27" s="15">
        <v>9440569</v>
      </c>
      <c r="X27" s="30">
        <v>0.223</v>
      </c>
      <c r="Y27" s="15">
        <v>9308965</v>
      </c>
      <c r="Z27" s="30">
        <v>1.4137E-2</v>
      </c>
    </row>
    <row r="28" spans="1:26" ht="13.9" customHeight="1" x14ac:dyDescent="0.25">
      <c r="A28" s="35" t="s">
        <v>48</v>
      </c>
      <c r="B28" s="9" t="s">
        <v>49</v>
      </c>
      <c r="C28" s="14">
        <v>5222943</v>
      </c>
      <c r="D28" s="14">
        <v>6607138</v>
      </c>
      <c r="E28" s="29">
        <v>-0.20949999999999999</v>
      </c>
      <c r="F28" s="14">
        <v>3403317</v>
      </c>
      <c r="G28" s="29">
        <v>0.534663</v>
      </c>
      <c r="H28" s="29">
        <v>7.1999999999999998E-3</v>
      </c>
      <c r="I28" s="18">
        <v>27481.10051</v>
      </c>
      <c r="J28" s="18">
        <v>45481.648053999998</v>
      </c>
      <c r="K28" s="29">
        <v>-0.39577600000000002</v>
      </c>
      <c r="L28" s="18">
        <v>18637.494296000001</v>
      </c>
      <c r="M28" s="29">
        <v>0.47450599999999998</v>
      </c>
      <c r="N28" s="29">
        <v>5.5067999999999999E-2</v>
      </c>
      <c r="O28" s="14">
        <v>10881466</v>
      </c>
      <c r="P28" s="14">
        <v>13387695</v>
      </c>
      <c r="Q28" s="29">
        <v>-0.18720400000000001</v>
      </c>
      <c r="R28" s="29">
        <v>6.4999999999999997E-3</v>
      </c>
      <c r="S28" s="18">
        <v>58309.561801000003</v>
      </c>
      <c r="T28" s="18">
        <v>82935.536338999998</v>
      </c>
      <c r="U28" s="29">
        <v>-0.296929</v>
      </c>
      <c r="V28" s="29">
        <v>4.8231000000000003E-2</v>
      </c>
      <c r="W28" s="14">
        <v>61119</v>
      </c>
      <c r="X28" s="29">
        <v>1.4E-3</v>
      </c>
      <c r="Y28" s="14">
        <v>69703</v>
      </c>
      <c r="Z28" s="29">
        <v>-0.123151</v>
      </c>
    </row>
    <row r="29" spans="1:26" ht="13.9" customHeight="1" x14ac:dyDescent="0.25">
      <c r="A29" s="35"/>
      <c r="B29" s="9" t="s">
        <v>50</v>
      </c>
      <c r="C29" s="14">
        <v>439084</v>
      </c>
      <c r="D29" s="14">
        <v>531501</v>
      </c>
      <c r="E29" s="29">
        <v>-0.17387900000000001</v>
      </c>
      <c r="F29" s="14">
        <v>311653</v>
      </c>
      <c r="G29" s="29">
        <v>0.408887</v>
      </c>
      <c r="H29" s="29">
        <v>5.9999999999999995E-4</v>
      </c>
      <c r="I29" s="18">
        <v>1344.053985</v>
      </c>
      <c r="J29" s="18">
        <v>1737.2528</v>
      </c>
      <c r="K29" s="29">
        <v>-0.22633400000000001</v>
      </c>
      <c r="L29" s="18">
        <v>959.94807600000001</v>
      </c>
      <c r="M29" s="29">
        <v>0.40013199999999999</v>
      </c>
      <c r="N29" s="29">
        <v>2.6930000000000001E-3</v>
      </c>
      <c r="O29" s="14">
        <v>1002493</v>
      </c>
      <c r="P29" s="14">
        <v>1138232</v>
      </c>
      <c r="Q29" s="29">
        <v>-0.119254</v>
      </c>
      <c r="R29" s="29">
        <v>5.9999999999999995E-4</v>
      </c>
      <c r="S29" s="18">
        <v>3067.5918550000001</v>
      </c>
      <c r="T29" s="18">
        <v>3654.1032559999999</v>
      </c>
      <c r="U29" s="29">
        <v>-0.16050800000000001</v>
      </c>
      <c r="V29" s="29">
        <v>2.5370000000000002E-3</v>
      </c>
      <c r="W29" s="14">
        <v>33759</v>
      </c>
      <c r="X29" s="29">
        <v>8.0000000000000004E-4</v>
      </c>
      <c r="Y29" s="14">
        <v>30661</v>
      </c>
      <c r="Z29" s="29">
        <v>0.10104</v>
      </c>
    </row>
    <row r="30" spans="1:26" ht="13.9" customHeight="1" x14ac:dyDescent="0.25">
      <c r="A30" s="35"/>
      <c r="B30" s="9" t="s">
        <v>51</v>
      </c>
      <c r="C30" s="14">
        <v>4878525</v>
      </c>
      <c r="D30" s="14">
        <v>2888009</v>
      </c>
      <c r="E30" s="29">
        <v>0.68923500000000004</v>
      </c>
      <c r="F30" s="14">
        <v>3307274</v>
      </c>
      <c r="G30" s="29">
        <v>0.47508899999999998</v>
      </c>
      <c r="H30" s="29">
        <v>6.7000000000000002E-3</v>
      </c>
      <c r="I30" s="18">
        <v>1853.428355</v>
      </c>
      <c r="J30" s="18">
        <v>1444.210789</v>
      </c>
      <c r="K30" s="29">
        <v>0.28334999999999999</v>
      </c>
      <c r="L30" s="18">
        <v>1342.313416</v>
      </c>
      <c r="M30" s="29">
        <v>0.380772</v>
      </c>
      <c r="N30" s="29">
        <v>3.7139999999999999E-3</v>
      </c>
      <c r="O30" s="14">
        <v>10654928</v>
      </c>
      <c r="P30" s="14">
        <v>5902125</v>
      </c>
      <c r="Q30" s="29">
        <v>0.80527000000000004</v>
      </c>
      <c r="R30" s="29">
        <v>6.4000000000000003E-3</v>
      </c>
      <c r="S30" s="18">
        <v>4178.7898830000004</v>
      </c>
      <c r="T30" s="18">
        <v>2680.6948689999999</v>
      </c>
      <c r="U30" s="29">
        <v>0.55884599999999995</v>
      </c>
      <c r="V30" s="29">
        <v>3.457E-3</v>
      </c>
      <c r="W30" s="14">
        <v>151634</v>
      </c>
      <c r="X30" s="29">
        <v>3.5999999999999999E-3</v>
      </c>
      <c r="Y30" s="14">
        <v>147149</v>
      </c>
      <c r="Z30" s="29">
        <v>3.0478999999999999E-2</v>
      </c>
    </row>
    <row r="31" spans="1:26" ht="13.9" customHeight="1" x14ac:dyDescent="0.25">
      <c r="A31" s="35"/>
      <c r="B31" s="9" t="s">
        <v>52</v>
      </c>
      <c r="C31" s="14">
        <v>1312226</v>
      </c>
      <c r="D31" s="14">
        <v>1176750</v>
      </c>
      <c r="E31" s="29">
        <v>0.11512699999999999</v>
      </c>
      <c r="F31" s="14">
        <v>1102451</v>
      </c>
      <c r="G31" s="29">
        <v>0.19028100000000001</v>
      </c>
      <c r="H31" s="29">
        <v>1.8E-3</v>
      </c>
      <c r="I31" s="18">
        <v>1276.084777</v>
      </c>
      <c r="J31" s="18">
        <v>1343.6625389999999</v>
      </c>
      <c r="K31" s="29">
        <v>-5.0293999999999998E-2</v>
      </c>
      <c r="L31" s="18">
        <v>1105.7361410000001</v>
      </c>
      <c r="M31" s="29">
        <v>0.154059</v>
      </c>
      <c r="N31" s="29">
        <v>2.5569999999999998E-3</v>
      </c>
      <c r="O31" s="14">
        <v>3508349</v>
      </c>
      <c r="P31" s="14">
        <v>2781052</v>
      </c>
      <c r="Q31" s="29">
        <v>0.261519</v>
      </c>
      <c r="R31" s="29">
        <v>2.0999999999999999E-3</v>
      </c>
      <c r="S31" s="18">
        <v>3466.938412</v>
      </c>
      <c r="T31" s="18">
        <v>3244.1877629999999</v>
      </c>
      <c r="U31" s="29">
        <v>6.8661E-2</v>
      </c>
      <c r="V31" s="29">
        <v>2.8679999999999999E-3</v>
      </c>
      <c r="W31" s="14">
        <v>102470</v>
      </c>
      <c r="X31" s="29">
        <v>2.3999999999999998E-3</v>
      </c>
      <c r="Y31" s="14">
        <v>113313</v>
      </c>
      <c r="Z31" s="29">
        <v>-9.5690999999999998E-2</v>
      </c>
    </row>
    <row r="32" spans="1:26" ht="13.9" customHeight="1" x14ac:dyDescent="0.25">
      <c r="A32" s="35"/>
      <c r="B32" s="9" t="s">
        <v>53</v>
      </c>
      <c r="C32" s="14">
        <v>1306858</v>
      </c>
      <c r="D32" s="14">
        <v>379743</v>
      </c>
      <c r="E32" s="29">
        <v>2.441427</v>
      </c>
      <c r="F32" s="14">
        <v>939862</v>
      </c>
      <c r="G32" s="29">
        <v>0.39047900000000002</v>
      </c>
      <c r="H32" s="29">
        <v>1.8E-3</v>
      </c>
      <c r="I32" s="18">
        <v>88.248652000000007</v>
      </c>
      <c r="J32" s="18">
        <v>54.757945999999997</v>
      </c>
      <c r="K32" s="29">
        <v>0.61161399999999999</v>
      </c>
      <c r="L32" s="18">
        <v>53.639650000000003</v>
      </c>
      <c r="M32" s="29">
        <v>0.64521300000000004</v>
      </c>
      <c r="N32" s="29">
        <v>1.7699999999999999E-4</v>
      </c>
      <c r="O32" s="14">
        <v>2762545</v>
      </c>
      <c r="P32" s="14">
        <v>904157</v>
      </c>
      <c r="Q32" s="29">
        <v>2.0553819999999998</v>
      </c>
      <c r="R32" s="29">
        <v>1.6999999999999999E-3</v>
      </c>
      <c r="S32" s="18">
        <v>181.03761700000001</v>
      </c>
      <c r="T32" s="18">
        <v>102.417607</v>
      </c>
      <c r="U32" s="29">
        <v>0.76764200000000005</v>
      </c>
      <c r="V32" s="29">
        <v>1.4999999999999999E-4</v>
      </c>
      <c r="W32" s="14">
        <v>35497</v>
      </c>
      <c r="X32" s="29">
        <v>8.0000000000000004E-4</v>
      </c>
      <c r="Y32" s="14">
        <v>30312</v>
      </c>
      <c r="Z32" s="29">
        <v>0.17105400000000001</v>
      </c>
    </row>
    <row r="33" spans="1:26" ht="13.9" customHeight="1" x14ac:dyDescent="0.25">
      <c r="A33" s="11"/>
      <c r="B33" s="13" t="s">
        <v>135</v>
      </c>
      <c r="C33" s="15">
        <v>13159636</v>
      </c>
      <c r="D33" s="15">
        <v>11583141</v>
      </c>
      <c r="E33" s="30">
        <v>0.136103</v>
      </c>
      <c r="F33" s="15">
        <v>9064557</v>
      </c>
      <c r="G33" s="30">
        <v>0.451768</v>
      </c>
      <c r="H33" s="30">
        <v>1.8200000000000001E-2</v>
      </c>
      <c r="I33" s="19">
        <v>32042.916278000001</v>
      </c>
      <c r="J33" s="19">
        <v>50061.532128999999</v>
      </c>
      <c r="K33" s="30">
        <v>-0.359929</v>
      </c>
      <c r="L33" s="19">
        <v>22099.131578</v>
      </c>
      <c r="M33" s="30">
        <v>0.449963</v>
      </c>
      <c r="N33" s="30">
        <v>6.4209000000000002E-2</v>
      </c>
      <c r="O33" s="15">
        <v>28809781</v>
      </c>
      <c r="P33" s="15">
        <v>24113261</v>
      </c>
      <c r="Q33" s="30">
        <v>0.194769</v>
      </c>
      <c r="R33" s="30">
        <v>1.7299999999999999E-2</v>
      </c>
      <c r="S33" s="19">
        <v>69203.919567999998</v>
      </c>
      <c r="T33" s="19">
        <v>92616.939832999997</v>
      </c>
      <c r="U33" s="30">
        <v>-0.25279400000000002</v>
      </c>
      <c r="V33" s="30">
        <v>5.7243000000000002E-2</v>
      </c>
      <c r="W33" s="15">
        <v>384479</v>
      </c>
      <c r="X33" s="30">
        <v>9.1000000000000004E-3</v>
      </c>
      <c r="Y33" s="15">
        <v>391138</v>
      </c>
      <c r="Z33" s="30">
        <v>-1.7024999999999998E-2</v>
      </c>
    </row>
    <row r="34" spans="1:26" ht="13.9" customHeight="1" x14ac:dyDescent="0.25">
      <c r="A34" s="35" t="s">
        <v>54</v>
      </c>
      <c r="B34" s="9" t="s">
        <v>55</v>
      </c>
      <c r="C34" s="14">
        <v>14582645</v>
      </c>
      <c r="D34" s="14">
        <v>6431706</v>
      </c>
      <c r="E34" s="29">
        <v>1.2673000000000001</v>
      </c>
      <c r="F34" s="14">
        <v>11935052</v>
      </c>
      <c r="G34" s="29">
        <v>0.2218</v>
      </c>
      <c r="H34" s="29">
        <v>2.01E-2</v>
      </c>
      <c r="I34" s="18">
        <v>10439.1</v>
      </c>
      <c r="J34" s="18">
        <v>6815.51</v>
      </c>
      <c r="K34" s="29">
        <v>0.53169999999999995</v>
      </c>
      <c r="L34" s="18">
        <v>8716.9349999999995</v>
      </c>
      <c r="M34" s="29">
        <v>0.1976</v>
      </c>
      <c r="N34" s="29">
        <v>2.0917999999999999E-2</v>
      </c>
      <c r="O34" s="14">
        <v>34373052</v>
      </c>
      <c r="P34" s="14">
        <v>15581934</v>
      </c>
      <c r="Q34" s="29">
        <v>1.206</v>
      </c>
      <c r="R34" s="29">
        <v>2.07E-2</v>
      </c>
      <c r="S34" s="18">
        <v>24851.555</v>
      </c>
      <c r="T34" s="18">
        <v>16585.384999999998</v>
      </c>
      <c r="U34" s="29">
        <v>0.49840000000000001</v>
      </c>
      <c r="V34" s="29">
        <v>2.0556000000000001E-2</v>
      </c>
      <c r="W34" s="14">
        <v>1007340</v>
      </c>
      <c r="X34" s="29">
        <v>2.3800000000000002E-2</v>
      </c>
      <c r="Y34" s="14">
        <v>1108711</v>
      </c>
      <c r="Z34" s="29">
        <v>-9.1399999999999995E-2</v>
      </c>
    </row>
    <row r="35" spans="1:26" ht="13.9" customHeight="1" x14ac:dyDescent="0.25">
      <c r="A35" s="35"/>
      <c r="B35" s="9" t="s">
        <v>56</v>
      </c>
      <c r="C35" s="14">
        <v>3395352</v>
      </c>
      <c r="D35" s="14">
        <v>1219690</v>
      </c>
      <c r="E35" s="29">
        <v>1.7838000000000001</v>
      </c>
      <c r="F35" s="14">
        <v>2237354</v>
      </c>
      <c r="G35" s="29">
        <v>0.51759999999999995</v>
      </c>
      <c r="H35" s="29">
        <v>4.7000000000000002E-3</v>
      </c>
      <c r="I35" s="18">
        <v>17.54</v>
      </c>
      <c r="J35" s="18">
        <v>12.115</v>
      </c>
      <c r="K35" s="29">
        <v>0.4476</v>
      </c>
      <c r="L35" s="18">
        <v>16.91</v>
      </c>
      <c r="M35" s="29">
        <v>3.73E-2</v>
      </c>
      <c r="N35" s="29">
        <v>3.4999999999999997E-5</v>
      </c>
      <c r="O35" s="14">
        <v>7380758</v>
      </c>
      <c r="P35" s="14">
        <v>2426678</v>
      </c>
      <c r="Q35" s="29">
        <v>2.0415000000000001</v>
      </c>
      <c r="R35" s="29">
        <v>4.4000000000000003E-3</v>
      </c>
      <c r="S35" s="18">
        <v>48.57</v>
      </c>
      <c r="T35" s="18">
        <v>30.085000000000001</v>
      </c>
      <c r="U35" s="29">
        <v>0.61439999999999995</v>
      </c>
      <c r="V35" s="29">
        <v>4.0000000000000003E-5</v>
      </c>
      <c r="W35" s="14">
        <v>319394</v>
      </c>
      <c r="X35" s="29">
        <v>7.4999999999999997E-3</v>
      </c>
      <c r="Y35" s="14">
        <v>301292</v>
      </c>
      <c r="Z35" s="29">
        <v>6.0100000000000001E-2</v>
      </c>
    </row>
    <row r="36" spans="1:26" ht="13.9" customHeight="1" x14ac:dyDescent="0.25">
      <c r="A36" s="35"/>
      <c r="B36" s="9" t="s">
        <v>57</v>
      </c>
      <c r="C36" s="14">
        <v>91665</v>
      </c>
      <c r="D36" s="14">
        <v>56777</v>
      </c>
      <c r="E36" s="29">
        <v>0.61450000000000005</v>
      </c>
      <c r="F36" s="14">
        <v>73088</v>
      </c>
      <c r="G36" s="29">
        <v>0.25419999999999998</v>
      </c>
      <c r="H36" s="29">
        <v>1E-4</v>
      </c>
      <c r="I36" s="18">
        <v>97.71</v>
      </c>
      <c r="J36" s="18">
        <v>80.55</v>
      </c>
      <c r="K36" s="29">
        <v>0.21299999999999999</v>
      </c>
      <c r="L36" s="18">
        <v>79.37</v>
      </c>
      <c r="M36" s="29">
        <v>0.2311</v>
      </c>
      <c r="N36" s="29">
        <v>1.9599999999999999E-4</v>
      </c>
      <c r="O36" s="14">
        <v>209015</v>
      </c>
      <c r="P36" s="14">
        <v>138599</v>
      </c>
      <c r="Q36" s="29">
        <v>0.5081</v>
      </c>
      <c r="R36" s="29">
        <v>1E-4</v>
      </c>
      <c r="S36" s="18">
        <v>225.98</v>
      </c>
      <c r="T36" s="18">
        <v>197.86500000000001</v>
      </c>
      <c r="U36" s="29">
        <v>0.1421</v>
      </c>
      <c r="V36" s="29">
        <v>1.8699999999999999E-4</v>
      </c>
      <c r="W36" s="14">
        <v>3175</v>
      </c>
      <c r="X36" s="29">
        <v>1E-4</v>
      </c>
      <c r="Y36" s="14">
        <v>3551</v>
      </c>
      <c r="Z36" s="29">
        <v>-0.10589999999999999</v>
      </c>
    </row>
    <row r="37" spans="1:26" ht="13.9" customHeight="1" x14ac:dyDescent="0.25">
      <c r="A37" s="35"/>
      <c r="B37" s="9" t="s">
        <v>58</v>
      </c>
      <c r="C37" s="14">
        <v>0</v>
      </c>
      <c r="D37" s="14">
        <v>152</v>
      </c>
      <c r="E37" s="29">
        <v>-1</v>
      </c>
      <c r="F37" s="14">
        <v>0</v>
      </c>
      <c r="G37" s="29">
        <v>0</v>
      </c>
      <c r="H37" s="29">
        <v>0</v>
      </c>
      <c r="I37" s="18">
        <v>0</v>
      </c>
      <c r="J37" s="18">
        <v>0.09</v>
      </c>
      <c r="K37" s="29">
        <v>-1</v>
      </c>
      <c r="L37" s="18">
        <v>0</v>
      </c>
      <c r="M37" s="29">
        <v>0</v>
      </c>
      <c r="N37" s="29">
        <v>0</v>
      </c>
      <c r="O37" s="14">
        <v>0</v>
      </c>
      <c r="P37" s="14">
        <v>268</v>
      </c>
      <c r="Q37" s="29">
        <v>-1</v>
      </c>
      <c r="R37" s="29">
        <v>0</v>
      </c>
      <c r="S37" s="18">
        <v>0</v>
      </c>
      <c r="T37" s="18">
        <v>0.155</v>
      </c>
      <c r="U37" s="29">
        <v>-1</v>
      </c>
      <c r="V37" s="29">
        <v>0</v>
      </c>
      <c r="W37" s="14">
        <v>0</v>
      </c>
      <c r="X37" s="29">
        <v>0</v>
      </c>
      <c r="Y37" s="14">
        <v>0</v>
      </c>
      <c r="Z37" s="29">
        <v>0</v>
      </c>
    </row>
    <row r="38" spans="1:26" ht="13.9" customHeight="1" x14ac:dyDescent="0.25">
      <c r="A38" s="35"/>
      <c r="B38" s="9" t="s">
        <v>59</v>
      </c>
      <c r="C38" s="14">
        <v>39785368</v>
      </c>
      <c r="D38" s="14">
        <v>29759732</v>
      </c>
      <c r="E38" s="29">
        <v>0.33689999999999998</v>
      </c>
      <c r="F38" s="14">
        <v>30987420</v>
      </c>
      <c r="G38" s="29">
        <v>0.28389999999999999</v>
      </c>
      <c r="H38" s="29">
        <v>5.4899999999999997E-2</v>
      </c>
      <c r="I38" s="18">
        <v>10103.834999999999</v>
      </c>
      <c r="J38" s="18">
        <v>9138.27</v>
      </c>
      <c r="K38" s="29">
        <v>0.1057</v>
      </c>
      <c r="L38" s="18">
        <v>8171.94</v>
      </c>
      <c r="M38" s="29">
        <v>0.2364</v>
      </c>
      <c r="N38" s="29">
        <v>2.0247000000000001E-2</v>
      </c>
      <c r="O38" s="14">
        <v>92520205</v>
      </c>
      <c r="P38" s="14">
        <v>72822196</v>
      </c>
      <c r="Q38" s="29">
        <v>0.27050000000000002</v>
      </c>
      <c r="R38" s="29">
        <v>5.5599999999999997E-2</v>
      </c>
      <c r="S38" s="18">
        <v>24056.62</v>
      </c>
      <c r="T38" s="18">
        <v>20955.849999999999</v>
      </c>
      <c r="U38" s="29">
        <v>0.14799999999999999</v>
      </c>
      <c r="V38" s="29">
        <v>1.9899E-2</v>
      </c>
      <c r="W38" s="14">
        <v>2679903</v>
      </c>
      <c r="X38" s="29">
        <v>6.3299999999999995E-2</v>
      </c>
      <c r="Y38" s="14">
        <v>2126752</v>
      </c>
      <c r="Z38" s="29">
        <v>0.2601</v>
      </c>
    </row>
    <row r="39" spans="1:26" ht="13.9" customHeight="1" x14ac:dyDescent="0.25">
      <c r="A39" s="35"/>
      <c r="B39" s="9" t="s">
        <v>60</v>
      </c>
      <c r="C39" s="14">
        <v>6960092</v>
      </c>
      <c r="D39" s="14">
        <v>2790697</v>
      </c>
      <c r="E39" s="29">
        <v>1.494</v>
      </c>
      <c r="F39" s="14">
        <v>5309766</v>
      </c>
      <c r="G39" s="29">
        <v>0.31080000000000002</v>
      </c>
      <c r="H39" s="29">
        <v>9.5999999999999992E-3</v>
      </c>
      <c r="I39" s="18">
        <v>14.795</v>
      </c>
      <c r="J39" s="18">
        <v>15.315</v>
      </c>
      <c r="K39" s="29">
        <v>-3.39E-2</v>
      </c>
      <c r="L39" s="18">
        <v>12.55</v>
      </c>
      <c r="M39" s="29">
        <v>0.17899999999999999</v>
      </c>
      <c r="N39" s="29">
        <v>3.0000000000000001E-5</v>
      </c>
      <c r="O39" s="14">
        <v>15599792</v>
      </c>
      <c r="P39" s="14">
        <v>7011108</v>
      </c>
      <c r="Q39" s="29">
        <v>1.2250000000000001</v>
      </c>
      <c r="R39" s="29">
        <v>9.4000000000000004E-3</v>
      </c>
      <c r="S39" s="18">
        <v>36.185000000000002</v>
      </c>
      <c r="T39" s="18">
        <v>34.14</v>
      </c>
      <c r="U39" s="29">
        <v>5.9900000000000002E-2</v>
      </c>
      <c r="V39" s="29">
        <v>3.0000000000000001E-5</v>
      </c>
      <c r="W39" s="14">
        <v>377065</v>
      </c>
      <c r="X39" s="29">
        <v>8.8999999999999999E-3</v>
      </c>
      <c r="Y39" s="14">
        <v>260307</v>
      </c>
      <c r="Z39" s="29">
        <v>0.44850000000000001</v>
      </c>
    </row>
    <row r="40" spans="1:26" ht="13.9" customHeight="1" x14ac:dyDescent="0.25">
      <c r="A40" s="35"/>
      <c r="B40" s="9" t="s">
        <v>61</v>
      </c>
      <c r="C40" s="14">
        <v>16948396</v>
      </c>
      <c r="D40" s="14">
        <v>7627914</v>
      </c>
      <c r="E40" s="29">
        <v>1.2219</v>
      </c>
      <c r="F40" s="14">
        <v>8526458</v>
      </c>
      <c r="G40" s="29">
        <v>0.98770000000000002</v>
      </c>
      <c r="H40" s="29">
        <v>2.3400000000000001E-2</v>
      </c>
      <c r="I40" s="18">
        <v>15023.86</v>
      </c>
      <c r="J40" s="18">
        <v>9780.4150000000009</v>
      </c>
      <c r="K40" s="29">
        <v>0.53610000000000002</v>
      </c>
      <c r="L40" s="18">
        <v>8434.64</v>
      </c>
      <c r="M40" s="29">
        <v>0.78120000000000001</v>
      </c>
      <c r="N40" s="29">
        <v>3.0106000000000001E-2</v>
      </c>
      <c r="O40" s="14">
        <v>31718087</v>
      </c>
      <c r="P40" s="14">
        <v>21937028</v>
      </c>
      <c r="Q40" s="29">
        <v>0.44590000000000002</v>
      </c>
      <c r="R40" s="29">
        <v>1.9099999999999999E-2</v>
      </c>
      <c r="S40" s="18">
        <v>29808.185000000001</v>
      </c>
      <c r="T40" s="18">
        <v>27175.974999999999</v>
      </c>
      <c r="U40" s="29">
        <v>9.69E-2</v>
      </c>
      <c r="V40" s="29">
        <v>2.4656000000000001E-2</v>
      </c>
      <c r="W40" s="14">
        <v>475391</v>
      </c>
      <c r="X40" s="29">
        <v>1.12E-2</v>
      </c>
      <c r="Y40" s="14">
        <v>375802</v>
      </c>
      <c r="Z40" s="29">
        <v>0.26500000000000001</v>
      </c>
    </row>
    <row r="41" spans="1:26" ht="13.9" customHeight="1" x14ac:dyDescent="0.25">
      <c r="A41" s="35"/>
      <c r="B41" s="9" t="s">
        <v>62</v>
      </c>
      <c r="C41" s="14">
        <v>261</v>
      </c>
      <c r="D41" s="14">
        <v>481</v>
      </c>
      <c r="E41" s="29">
        <v>-0.45739999999999997</v>
      </c>
      <c r="F41" s="14">
        <v>88</v>
      </c>
      <c r="G41" s="29">
        <v>1.9659</v>
      </c>
      <c r="H41" s="29">
        <v>0</v>
      </c>
      <c r="I41" s="18">
        <v>0.15</v>
      </c>
      <c r="J41" s="18">
        <v>0.30499999999999999</v>
      </c>
      <c r="K41" s="29">
        <v>-0.50449999999999995</v>
      </c>
      <c r="L41" s="18">
        <v>5.5E-2</v>
      </c>
      <c r="M41" s="29">
        <v>1.8525</v>
      </c>
      <c r="N41" s="29">
        <v>0</v>
      </c>
      <c r="O41" s="14">
        <v>478</v>
      </c>
      <c r="P41" s="14">
        <v>631</v>
      </c>
      <c r="Q41" s="29">
        <v>-0.24249999999999999</v>
      </c>
      <c r="R41" s="29">
        <v>0</v>
      </c>
      <c r="S41" s="18">
        <v>0.28000000000000003</v>
      </c>
      <c r="T41" s="18">
        <v>0.39500000000000002</v>
      </c>
      <c r="U41" s="29">
        <v>-0.29110000000000003</v>
      </c>
      <c r="V41" s="29">
        <v>0</v>
      </c>
      <c r="W41" s="14">
        <v>15</v>
      </c>
      <c r="X41" s="29">
        <v>0</v>
      </c>
      <c r="Y41" s="14">
        <v>3</v>
      </c>
      <c r="Z41" s="29">
        <v>4</v>
      </c>
    </row>
    <row r="42" spans="1:26" ht="13.9" customHeight="1" x14ac:dyDescent="0.25">
      <c r="A42" s="35"/>
      <c r="B42" s="9" t="s">
        <v>63</v>
      </c>
      <c r="C42" s="14">
        <v>16288893</v>
      </c>
      <c r="D42" s="14">
        <v>16206321</v>
      </c>
      <c r="E42" s="29">
        <v>5.1000000000000004E-3</v>
      </c>
      <c r="F42" s="14">
        <v>12042828</v>
      </c>
      <c r="G42" s="29">
        <v>0.35260000000000002</v>
      </c>
      <c r="H42" s="29">
        <v>2.2499999999999999E-2</v>
      </c>
      <c r="I42" s="18">
        <v>4784.4549999999999</v>
      </c>
      <c r="J42" s="18">
        <v>6104.77</v>
      </c>
      <c r="K42" s="29">
        <v>-0.21629999999999999</v>
      </c>
      <c r="L42" s="18">
        <v>3839.4250000000002</v>
      </c>
      <c r="M42" s="29">
        <v>0.24610000000000001</v>
      </c>
      <c r="N42" s="29">
        <v>9.587E-3</v>
      </c>
      <c r="O42" s="14">
        <v>36388164</v>
      </c>
      <c r="P42" s="14">
        <v>44443547</v>
      </c>
      <c r="Q42" s="29">
        <v>-0.1812</v>
      </c>
      <c r="R42" s="29">
        <v>2.1899999999999999E-2</v>
      </c>
      <c r="S42" s="18">
        <v>11195.33</v>
      </c>
      <c r="T42" s="18">
        <v>15228.645</v>
      </c>
      <c r="U42" s="29">
        <v>-0.26490000000000002</v>
      </c>
      <c r="V42" s="29">
        <v>9.2599999999999991E-3</v>
      </c>
      <c r="W42" s="14">
        <v>828865</v>
      </c>
      <c r="X42" s="29">
        <v>1.9599999999999999E-2</v>
      </c>
      <c r="Y42" s="14">
        <v>827385</v>
      </c>
      <c r="Z42" s="29">
        <v>1.8E-3</v>
      </c>
    </row>
    <row r="43" spans="1:26" ht="13.9" customHeight="1" x14ac:dyDescent="0.25">
      <c r="A43" s="35"/>
      <c r="B43" s="9" t="s">
        <v>64</v>
      </c>
      <c r="C43" s="14">
        <v>1757066</v>
      </c>
      <c r="D43" s="14">
        <v>960450</v>
      </c>
      <c r="E43" s="29">
        <v>0.82940000000000003</v>
      </c>
      <c r="F43" s="14">
        <v>764841</v>
      </c>
      <c r="G43" s="29">
        <v>1.2972999999999999</v>
      </c>
      <c r="H43" s="29">
        <v>2.3999999999999998E-3</v>
      </c>
      <c r="I43" s="18">
        <v>3.7650000000000001</v>
      </c>
      <c r="J43" s="18">
        <v>8.6449999999999996</v>
      </c>
      <c r="K43" s="29">
        <v>-0.5645</v>
      </c>
      <c r="L43" s="18">
        <v>1.9650000000000001</v>
      </c>
      <c r="M43" s="29">
        <v>0.91559999999999997</v>
      </c>
      <c r="N43" s="29">
        <v>7.9999999999999996E-6</v>
      </c>
      <c r="O43" s="14">
        <v>3342474</v>
      </c>
      <c r="P43" s="14">
        <v>2157195</v>
      </c>
      <c r="Q43" s="29">
        <v>0.54949999999999999</v>
      </c>
      <c r="R43" s="29">
        <v>2E-3</v>
      </c>
      <c r="S43" s="18">
        <v>8.4450000000000003</v>
      </c>
      <c r="T43" s="18">
        <v>17.795000000000002</v>
      </c>
      <c r="U43" s="29">
        <v>-0.52539999999999998</v>
      </c>
      <c r="V43" s="29">
        <v>6.9999999999999999E-6</v>
      </c>
      <c r="W43" s="14">
        <v>136608</v>
      </c>
      <c r="X43" s="29">
        <v>3.2000000000000002E-3</v>
      </c>
      <c r="Y43" s="14">
        <v>76944</v>
      </c>
      <c r="Z43" s="29">
        <v>0.77539999999999998</v>
      </c>
    </row>
    <row r="44" spans="1:26" ht="13.9" customHeight="1" x14ac:dyDescent="0.25">
      <c r="A44" s="35"/>
      <c r="B44" s="9" t="s">
        <v>65</v>
      </c>
      <c r="C44" s="14">
        <v>16296148</v>
      </c>
      <c r="D44" s="14">
        <v>10374867</v>
      </c>
      <c r="E44" s="29">
        <v>0.57069999999999999</v>
      </c>
      <c r="F44" s="14">
        <v>7555283</v>
      </c>
      <c r="G44" s="29">
        <v>1.1569</v>
      </c>
      <c r="H44" s="29">
        <v>2.2499999999999999E-2</v>
      </c>
      <c r="I44" s="18">
        <v>10118.665000000001</v>
      </c>
      <c r="J44" s="18">
        <v>6055.19</v>
      </c>
      <c r="K44" s="29">
        <v>0.67110000000000003</v>
      </c>
      <c r="L44" s="18">
        <v>4477.3050000000003</v>
      </c>
      <c r="M44" s="29">
        <v>1.26</v>
      </c>
      <c r="N44" s="29">
        <v>2.0275999999999999E-2</v>
      </c>
      <c r="O44" s="14">
        <v>29637407</v>
      </c>
      <c r="P44" s="14">
        <v>24842191</v>
      </c>
      <c r="Q44" s="29">
        <v>0.193</v>
      </c>
      <c r="R44" s="29">
        <v>1.78E-2</v>
      </c>
      <c r="S44" s="18">
        <v>17897.849999999999</v>
      </c>
      <c r="T44" s="18">
        <v>14378.004999999999</v>
      </c>
      <c r="U44" s="29">
        <v>0.24479999999999999</v>
      </c>
      <c r="V44" s="29">
        <v>1.4803999999999999E-2</v>
      </c>
      <c r="W44" s="14">
        <v>1212007</v>
      </c>
      <c r="X44" s="29">
        <v>2.86E-2</v>
      </c>
      <c r="Y44" s="14">
        <v>944652</v>
      </c>
      <c r="Z44" s="29">
        <v>0.28299999999999997</v>
      </c>
    </row>
    <row r="45" spans="1:26" ht="13.9" customHeight="1" x14ac:dyDescent="0.25">
      <c r="A45" s="35"/>
      <c r="B45" s="9" t="s">
        <v>66</v>
      </c>
      <c r="C45" s="14">
        <v>4720692</v>
      </c>
      <c r="D45" s="14">
        <v>2250761</v>
      </c>
      <c r="E45" s="29">
        <v>1.0973999999999999</v>
      </c>
      <c r="F45" s="14">
        <v>1930898</v>
      </c>
      <c r="G45" s="29">
        <v>1.4448000000000001</v>
      </c>
      <c r="H45" s="29">
        <v>6.4999999999999997E-3</v>
      </c>
      <c r="I45" s="18">
        <v>21.95</v>
      </c>
      <c r="J45" s="18">
        <v>11.47</v>
      </c>
      <c r="K45" s="29">
        <v>0.91390000000000005</v>
      </c>
      <c r="L45" s="18">
        <v>6.71</v>
      </c>
      <c r="M45" s="29">
        <v>2.2705000000000002</v>
      </c>
      <c r="N45" s="29">
        <v>4.3999999999999999E-5</v>
      </c>
      <c r="O45" s="14">
        <v>8327774</v>
      </c>
      <c r="P45" s="14">
        <v>4732135</v>
      </c>
      <c r="Q45" s="29">
        <v>0.75980000000000003</v>
      </c>
      <c r="R45" s="29">
        <v>5.0000000000000001E-3</v>
      </c>
      <c r="S45" s="18">
        <v>34.85</v>
      </c>
      <c r="T45" s="18">
        <v>24.54</v>
      </c>
      <c r="U45" s="29">
        <v>0.42009999999999997</v>
      </c>
      <c r="V45" s="29">
        <v>2.9E-5</v>
      </c>
      <c r="W45" s="14">
        <v>376807</v>
      </c>
      <c r="X45" s="29">
        <v>8.8999999999999999E-3</v>
      </c>
      <c r="Y45" s="14">
        <v>242808</v>
      </c>
      <c r="Z45" s="29">
        <v>0.55189999999999995</v>
      </c>
    </row>
    <row r="46" spans="1:26" ht="13.9" customHeight="1" x14ac:dyDescent="0.25">
      <c r="A46" s="35"/>
      <c r="B46" s="9" t="s">
        <v>67</v>
      </c>
      <c r="C46" s="14">
        <v>71220287</v>
      </c>
      <c r="D46" s="14">
        <v>50705534</v>
      </c>
      <c r="E46" s="29">
        <v>0.40460000000000002</v>
      </c>
      <c r="F46" s="14">
        <v>43378816</v>
      </c>
      <c r="G46" s="29">
        <v>0.64180000000000004</v>
      </c>
      <c r="H46" s="29">
        <v>9.8299999999999998E-2</v>
      </c>
      <c r="I46" s="18">
        <v>20644.345000000001</v>
      </c>
      <c r="J46" s="18">
        <v>15333.76</v>
      </c>
      <c r="K46" s="29">
        <v>0.3463</v>
      </c>
      <c r="L46" s="18">
        <v>12102.014999999999</v>
      </c>
      <c r="M46" s="29">
        <v>0.70589999999999997</v>
      </c>
      <c r="N46" s="29">
        <v>4.1368000000000002E-2</v>
      </c>
      <c r="O46" s="14">
        <v>142717292</v>
      </c>
      <c r="P46" s="14">
        <v>112605184</v>
      </c>
      <c r="Q46" s="29">
        <v>0.26740000000000003</v>
      </c>
      <c r="R46" s="29">
        <v>8.5800000000000001E-2</v>
      </c>
      <c r="S46" s="18">
        <v>40484.01</v>
      </c>
      <c r="T46" s="18">
        <v>32150.02</v>
      </c>
      <c r="U46" s="29">
        <v>0.25919999999999999</v>
      </c>
      <c r="V46" s="29">
        <v>3.3487000000000003E-2</v>
      </c>
      <c r="W46" s="14">
        <v>3561161</v>
      </c>
      <c r="X46" s="29">
        <v>8.4099999999999994E-2</v>
      </c>
      <c r="Y46" s="14">
        <v>2699021</v>
      </c>
      <c r="Z46" s="29">
        <v>0.31940000000000002</v>
      </c>
    </row>
    <row r="47" spans="1:26" ht="13.9" customHeight="1" x14ac:dyDescent="0.25">
      <c r="A47" s="35"/>
      <c r="B47" s="9" t="s">
        <v>68</v>
      </c>
      <c r="C47" s="14">
        <v>17788427</v>
      </c>
      <c r="D47" s="14">
        <v>3394850</v>
      </c>
      <c r="E47" s="29">
        <v>4.2397999999999998</v>
      </c>
      <c r="F47" s="14">
        <v>10846842</v>
      </c>
      <c r="G47" s="29">
        <v>0.64</v>
      </c>
      <c r="H47" s="29">
        <v>2.46E-2</v>
      </c>
      <c r="I47" s="18">
        <v>39.6</v>
      </c>
      <c r="J47" s="18">
        <v>20.274999999999999</v>
      </c>
      <c r="K47" s="29">
        <v>0.95309999999999995</v>
      </c>
      <c r="L47" s="18">
        <v>20.254999999999999</v>
      </c>
      <c r="M47" s="29">
        <v>0.95530000000000004</v>
      </c>
      <c r="N47" s="29">
        <v>7.8999999999999996E-5</v>
      </c>
      <c r="O47" s="14">
        <v>35168846</v>
      </c>
      <c r="P47" s="14">
        <v>9014357</v>
      </c>
      <c r="Q47" s="29">
        <v>2.9014000000000002</v>
      </c>
      <c r="R47" s="29">
        <v>2.1100000000000001E-2</v>
      </c>
      <c r="S47" s="18">
        <v>75.11</v>
      </c>
      <c r="T47" s="18">
        <v>44.12</v>
      </c>
      <c r="U47" s="29">
        <v>0.70240000000000002</v>
      </c>
      <c r="V47" s="29">
        <v>6.2000000000000003E-5</v>
      </c>
      <c r="W47" s="14">
        <v>817453</v>
      </c>
      <c r="X47" s="29">
        <v>1.9300000000000001E-2</v>
      </c>
      <c r="Y47" s="14">
        <v>623573</v>
      </c>
      <c r="Z47" s="29">
        <v>0.31090000000000001</v>
      </c>
    </row>
    <row r="48" spans="1:26" ht="13.9" customHeight="1" x14ac:dyDescent="0.25">
      <c r="A48" s="35"/>
      <c r="B48" s="9" t="s">
        <v>69</v>
      </c>
      <c r="C48" s="14">
        <v>0</v>
      </c>
      <c r="D48" s="14">
        <v>0</v>
      </c>
      <c r="E48" s="29">
        <v>0</v>
      </c>
      <c r="F48" s="14">
        <v>0</v>
      </c>
      <c r="G48" s="29">
        <v>0</v>
      </c>
      <c r="H48" s="29">
        <v>0</v>
      </c>
      <c r="I48" s="18">
        <v>0</v>
      </c>
      <c r="J48" s="18">
        <v>0</v>
      </c>
      <c r="K48" s="29">
        <v>0</v>
      </c>
      <c r="L48" s="18">
        <v>0</v>
      </c>
      <c r="M48" s="29">
        <v>0</v>
      </c>
      <c r="N48" s="29">
        <v>0</v>
      </c>
      <c r="O48" s="14">
        <v>0</v>
      </c>
      <c r="P48" s="14">
        <v>0</v>
      </c>
      <c r="Q48" s="29">
        <v>0</v>
      </c>
      <c r="R48" s="29">
        <v>0</v>
      </c>
      <c r="S48" s="18">
        <v>0</v>
      </c>
      <c r="T48" s="18">
        <v>0</v>
      </c>
      <c r="U48" s="29">
        <v>0</v>
      </c>
      <c r="V48" s="29">
        <v>0</v>
      </c>
      <c r="W48" s="14">
        <v>0</v>
      </c>
      <c r="X48" s="29">
        <v>0</v>
      </c>
      <c r="Y48" s="14">
        <v>0</v>
      </c>
      <c r="Z48" s="29">
        <v>0</v>
      </c>
    </row>
    <row r="49" spans="1:26" ht="13.9" customHeight="1" x14ac:dyDescent="0.25">
      <c r="A49" s="35"/>
      <c r="B49" s="9" t="s">
        <v>70</v>
      </c>
      <c r="C49" s="14">
        <v>0</v>
      </c>
      <c r="D49" s="14">
        <v>39584</v>
      </c>
      <c r="E49" s="29">
        <v>-1</v>
      </c>
      <c r="F49" s="14">
        <v>97</v>
      </c>
      <c r="G49" s="29">
        <v>-1</v>
      </c>
      <c r="H49" s="29">
        <v>0</v>
      </c>
      <c r="I49" s="18">
        <v>0</v>
      </c>
      <c r="J49" s="18">
        <v>27.984999999999999</v>
      </c>
      <c r="K49" s="29">
        <v>-1</v>
      </c>
      <c r="L49" s="18">
        <v>6.5000000000000002E-2</v>
      </c>
      <c r="M49" s="29">
        <v>-1</v>
      </c>
      <c r="N49" s="29">
        <v>0</v>
      </c>
      <c r="O49" s="14">
        <v>294</v>
      </c>
      <c r="P49" s="14">
        <v>45051</v>
      </c>
      <c r="Q49" s="29">
        <v>-0.99350000000000005</v>
      </c>
      <c r="R49" s="29">
        <v>0</v>
      </c>
      <c r="S49" s="18">
        <v>0.19500000000000001</v>
      </c>
      <c r="T49" s="18">
        <v>31.425000000000001</v>
      </c>
      <c r="U49" s="29">
        <v>-0.99380000000000002</v>
      </c>
      <c r="V49" s="29">
        <v>0</v>
      </c>
      <c r="W49" s="14">
        <v>0</v>
      </c>
      <c r="X49" s="29">
        <v>0</v>
      </c>
      <c r="Y49" s="14">
        <v>0</v>
      </c>
      <c r="Z49" s="29">
        <v>0</v>
      </c>
    </row>
    <row r="50" spans="1:26" ht="13.9" customHeight="1" x14ac:dyDescent="0.25">
      <c r="A50" s="35"/>
      <c r="B50" s="9" t="s">
        <v>71</v>
      </c>
      <c r="C50" s="14">
        <v>27502039</v>
      </c>
      <c r="D50" s="14">
        <v>19944731</v>
      </c>
      <c r="E50" s="29">
        <v>0.37890000000000001</v>
      </c>
      <c r="F50" s="14">
        <v>20348844</v>
      </c>
      <c r="G50" s="29">
        <v>0.35149999999999998</v>
      </c>
      <c r="H50" s="29">
        <v>3.7999999999999999E-2</v>
      </c>
      <c r="I50" s="18">
        <v>8814.3050000000003</v>
      </c>
      <c r="J50" s="18">
        <v>7876.7950000000001</v>
      </c>
      <c r="K50" s="29">
        <v>0.11899999999999999</v>
      </c>
      <c r="L50" s="18">
        <v>6314.3249999999998</v>
      </c>
      <c r="M50" s="29">
        <v>0.39589999999999997</v>
      </c>
      <c r="N50" s="29">
        <v>1.7663000000000002E-2</v>
      </c>
      <c r="O50" s="14">
        <v>62474073</v>
      </c>
      <c r="P50" s="14">
        <v>39863896</v>
      </c>
      <c r="Q50" s="29">
        <v>0.56720000000000004</v>
      </c>
      <c r="R50" s="29">
        <v>3.7600000000000001E-2</v>
      </c>
      <c r="S50" s="18">
        <v>20027.115000000002</v>
      </c>
      <c r="T50" s="18">
        <v>16156.725</v>
      </c>
      <c r="U50" s="29">
        <v>0.23960000000000001</v>
      </c>
      <c r="V50" s="29">
        <v>1.6566000000000001E-2</v>
      </c>
      <c r="W50" s="14">
        <v>1456489</v>
      </c>
      <c r="X50" s="29">
        <v>3.44E-2</v>
      </c>
      <c r="Y50" s="14">
        <v>1714438</v>
      </c>
      <c r="Z50" s="29">
        <v>-0.15049999999999999</v>
      </c>
    </row>
    <row r="51" spans="1:26" ht="13.9" customHeight="1" x14ac:dyDescent="0.25">
      <c r="A51" s="35"/>
      <c r="B51" s="9" t="s">
        <v>72</v>
      </c>
      <c r="C51" s="14">
        <v>0</v>
      </c>
      <c r="D51" s="14">
        <v>60265</v>
      </c>
      <c r="E51" s="29">
        <v>-1</v>
      </c>
      <c r="F51" s="14">
        <v>0</v>
      </c>
      <c r="G51" s="29">
        <v>0</v>
      </c>
      <c r="H51" s="29">
        <v>0</v>
      </c>
      <c r="I51" s="18">
        <v>0</v>
      </c>
      <c r="J51" s="18">
        <v>50.965000000000003</v>
      </c>
      <c r="K51" s="29">
        <v>-1</v>
      </c>
      <c r="L51" s="18">
        <v>0</v>
      </c>
      <c r="M51" s="29">
        <v>0</v>
      </c>
      <c r="N51" s="29">
        <v>0</v>
      </c>
      <c r="O51" s="14">
        <v>0</v>
      </c>
      <c r="P51" s="14">
        <v>469180</v>
      </c>
      <c r="Q51" s="29">
        <v>-1</v>
      </c>
      <c r="R51" s="29">
        <v>0</v>
      </c>
      <c r="S51" s="18">
        <v>0</v>
      </c>
      <c r="T51" s="18">
        <v>364.94499999999999</v>
      </c>
      <c r="U51" s="29">
        <v>-1</v>
      </c>
      <c r="V51" s="29">
        <v>0</v>
      </c>
      <c r="W51" s="14">
        <v>0</v>
      </c>
      <c r="X51" s="29">
        <v>0</v>
      </c>
      <c r="Y51" s="14">
        <v>0</v>
      </c>
      <c r="Z51" s="29">
        <v>0</v>
      </c>
    </row>
    <row r="52" spans="1:26" ht="13.9" customHeight="1" x14ac:dyDescent="0.25">
      <c r="A52" s="35"/>
      <c r="B52" s="9" t="s">
        <v>73</v>
      </c>
      <c r="C52" s="14">
        <v>0</v>
      </c>
      <c r="D52" s="14">
        <v>38902</v>
      </c>
      <c r="E52" s="29">
        <v>-1</v>
      </c>
      <c r="F52" s="14">
        <v>0</v>
      </c>
      <c r="G52" s="29">
        <v>0</v>
      </c>
      <c r="H52" s="29">
        <v>0</v>
      </c>
      <c r="I52" s="18">
        <v>0</v>
      </c>
      <c r="J52" s="18">
        <v>0.98499999999999999</v>
      </c>
      <c r="K52" s="29">
        <v>-1</v>
      </c>
      <c r="L52" s="18">
        <v>0</v>
      </c>
      <c r="M52" s="29">
        <v>0</v>
      </c>
      <c r="N52" s="29">
        <v>0</v>
      </c>
      <c r="O52" s="14">
        <v>0</v>
      </c>
      <c r="P52" s="14">
        <v>121529</v>
      </c>
      <c r="Q52" s="29">
        <v>-1</v>
      </c>
      <c r="R52" s="29">
        <v>0</v>
      </c>
      <c r="S52" s="18">
        <v>0</v>
      </c>
      <c r="T52" s="18">
        <v>3.84</v>
      </c>
      <c r="U52" s="29">
        <v>-1</v>
      </c>
      <c r="V52" s="29">
        <v>0</v>
      </c>
      <c r="W52" s="14">
        <v>0</v>
      </c>
      <c r="X52" s="29">
        <v>0</v>
      </c>
      <c r="Y52" s="14">
        <v>0</v>
      </c>
      <c r="Z52" s="29">
        <v>0</v>
      </c>
    </row>
    <row r="53" spans="1:26" ht="13.9" customHeight="1" x14ac:dyDescent="0.25">
      <c r="A53" s="35"/>
      <c r="B53" s="9" t="s">
        <v>74</v>
      </c>
      <c r="C53" s="14">
        <v>0</v>
      </c>
      <c r="D53" s="14">
        <v>890</v>
      </c>
      <c r="E53" s="29">
        <v>-1</v>
      </c>
      <c r="F53" s="14">
        <v>0</v>
      </c>
      <c r="G53" s="29">
        <v>0</v>
      </c>
      <c r="H53" s="29">
        <v>0</v>
      </c>
      <c r="I53" s="18">
        <v>0</v>
      </c>
      <c r="J53" s="18">
        <v>0.52500000000000002</v>
      </c>
      <c r="K53" s="29">
        <v>-1</v>
      </c>
      <c r="L53" s="18">
        <v>0</v>
      </c>
      <c r="M53" s="29">
        <v>0</v>
      </c>
      <c r="N53" s="29">
        <v>0</v>
      </c>
      <c r="O53" s="14">
        <v>0</v>
      </c>
      <c r="P53" s="14">
        <v>895</v>
      </c>
      <c r="Q53" s="29">
        <v>-1</v>
      </c>
      <c r="R53" s="29">
        <v>0</v>
      </c>
      <c r="S53" s="18">
        <v>0</v>
      </c>
      <c r="T53" s="18">
        <v>0.53</v>
      </c>
      <c r="U53" s="29">
        <v>-1</v>
      </c>
      <c r="V53" s="29">
        <v>0</v>
      </c>
      <c r="W53" s="14">
        <v>0</v>
      </c>
      <c r="X53" s="29">
        <v>0</v>
      </c>
      <c r="Y53" s="14">
        <v>0</v>
      </c>
      <c r="Z53" s="29">
        <v>0</v>
      </c>
    </row>
    <row r="54" spans="1:26" ht="13.9" customHeight="1" x14ac:dyDescent="0.25">
      <c r="A54" s="35"/>
      <c r="B54" s="9" t="s">
        <v>75</v>
      </c>
      <c r="C54" s="14">
        <v>0</v>
      </c>
      <c r="D54" s="14">
        <v>95</v>
      </c>
      <c r="E54" s="29">
        <v>-1</v>
      </c>
      <c r="F54" s="14">
        <v>0</v>
      </c>
      <c r="G54" s="29">
        <v>0</v>
      </c>
      <c r="H54" s="29">
        <v>0</v>
      </c>
      <c r="I54" s="18">
        <v>0</v>
      </c>
      <c r="J54" s="18">
        <v>5.5E-2</v>
      </c>
      <c r="K54" s="29">
        <v>-1</v>
      </c>
      <c r="L54" s="18">
        <v>0</v>
      </c>
      <c r="M54" s="29">
        <v>0</v>
      </c>
      <c r="N54" s="29">
        <v>0</v>
      </c>
      <c r="O54" s="14">
        <v>0</v>
      </c>
      <c r="P54" s="14">
        <v>95</v>
      </c>
      <c r="Q54" s="29">
        <v>-1</v>
      </c>
      <c r="R54" s="29">
        <v>0</v>
      </c>
      <c r="S54" s="18">
        <v>0</v>
      </c>
      <c r="T54" s="18">
        <v>5.5E-2</v>
      </c>
      <c r="U54" s="29">
        <v>-1</v>
      </c>
      <c r="V54" s="29">
        <v>0</v>
      </c>
      <c r="W54" s="14">
        <v>0</v>
      </c>
      <c r="X54" s="29">
        <v>0</v>
      </c>
      <c r="Y54" s="14">
        <v>0</v>
      </c>
      <c r="Z54" s="29">
        <v>0</v>
      </c>
    </row>
    <row r="55" spans="1:26" ht="13.9" customHeight="1" x14ac:dyDescent="0.25">
      <c r="A55" s="35"/>
      <c r="B55" s="9" t="s">
        <v>76</v>
      </c>
      <c r="C55" s="14">
        <v>6145853</v>
      </c>
      <c r="D55" s="14">
        <v>6410518</v>
      </c>
      <c r="E55" s="29">
        <v>-4.1300000000000003E-2</v>
      </c>
      <c r="F55" s="14">
        <v>5248502</v>
      </c>
      <c r="G55" s="29">
        <v>0.17100000000000001</v>
      </c>
      <c r="H55" s="29">
        <v>8.5000000000000006E-3</v>
      </c>
      <c r="I55" s="18">
        <v>2421.355</v>
      </c>
      <c r="J55" s="18">
        <v>3095.49</v>
      </c>
      <c r="K55" s="29">
        <v>-0.21779999999999999</v>
      </c>
      <c r="L55" s="18">
        <v>2113.0050000000001</v>
      </c>
      <c r="M55" s="29">
        <v>0.1459</v>
      </c>
      <c r="N55" s="29">
        <v>4.8520000000000004E-3</v>
      </c>
      <c r="O55" s="14">
        <v>15632827</v>
      </c>
      <c r="P55" s="14">
        <v>16389967</v>
      </c>
      <c r="Q55" s="29">
        <v>-4.6199999999999998E-2</v>
      </c>
      <c r="R55" s="29">
        <v>9.4000000000000004E-3</v>
      </c>
      <c r="S55" s="18">
        <v>6322.69</v>
      </c>
      <c r="T55" s="18">
        <v>7604.55</v>
      </c>
      <c r="U55" s="29">
        <v>-0.1686</v>
      </c>
      <c r="V55" s="29">
        <v>5.2300000000000003E-3</v>
      </c>
      <c r="W55" s="14">
        <v>439581</v>
      </c>
      <c r="X55" s="29">
        <v>1.04E-2</v>
      </c>
      <c r="Y55" s="14">
        <v>355996</v>
      </c>
      <c r="Z55" s="29">
        <v>0.23480000000000001</v>
      </c>
    </row>
    <row r="56" spans="1:26" ht="13.9" customHeight="1" x14ac:dyDescent="0.25">
      <c r="A56" s="35"/>
      <c r="B56" s="9" t="s">
        <v>77</v>
      </c>
      <c r="C56" s="14">
        <v>4930451</v>
      </c>
      <c r="D56" s="14">
        <v>3559254</v>
      </c>
      <c r="E56" s="29">
        <v>0.38519999999999999</v>
      </c>
      <c r="F56" s="14">
        <v>4251739</v>
      </c>
      <c r="G56" s="29">
        <v>0.15959999999999999</v>
      </c>
      <c r="H56" s="29">
        <v>6.7999999999999996E-3</v>
      </c>
      <c r="I56" s="18">
        <v>1807.45</v>
      </c>
      <c r="J56" s="18">
        <v>1550.365</v>
      </c>
      <c r="K56" s="29">
        <v>0.1658</v>
      </c>
      <c r="L56" s="18">
        <v>1590.655</v>
      </c>
      <c r="M56" s="29">
        <v>0.1363</v>
      </c>
      <c r="N56" s="29">
        <v>3.6219999999999998E-3</v>
      </c>
      <c r="O56" s="14">
        <v>12415827</v>
      </c>
      <c r="P56" s="14">
        <v>8124996</v>
      </c>
      <c r="Q56" s="29">
        <v>0.52810000000000001</v>
      </c>
      <c r="R56" s="29">
        <v>7.4999999999999997E-3</v>
      </c>
      <c r="S56" s="18">
        <v>4635.3850000000002</v>
      </c>
      <c r="T56" s="18">
        <v>3441.1750000000002</v>
      </c>
      <c r="U56" s="29">
        <v>0.34699999999999998</v>
      </c>
      <c r="V56" s="29">
        <v>3.8340000000000002E-3</v>
      </c>
      <c r="W56" s="14">
        <v>463405</v>
      </c>
      <c r="X56" s="29">
        <v>1.09E-2</v>
      </c>
      <c r="Y56" s="14">
        <v>364315</v>
      </c>
      <c r="Z56" s="29">
        <v>0.27200000000000002</v>
      </c>
    </row>
    <row r="57" spans="1:26" ht="13.9" customHeight="1" x14ac:dyDescent="0.25">
      <c r="A57" s="35"/>
      <c r="B57" s="9" t="s">
        <v>78</v>
      </c>
      <c r="C57" s="14">
        <v>4375272</v>
      </c>
      <c r="D57" s="14">
        <v>3847539</v>
      </c>
      <c r="E57" s="29">
        <v>0.13719999999999999</v>
      </c>
      <c r="F57" s="14">
        <v>3052117</v>
      </c>
      <c r="G57" s="29">
        <v>0.4335</v>
      </c>
      <c r="H57" s="29">
        <v>6.0000000000000001E-3</v>
      </c>
      <c r="I57" s="18">
        <v>3830.335</v>
      </c>
      <c r="J57" s="18">
        <v>3542.125</v>
      </c>
      <c r="K57" s="29">
        <v>8.14E-2</v>
      </c>
      <c r="L57" s="18">
        <v>2705.79</v>
      </c>
      <c r="M57" s="29">
        <v>0.41560000000000002</v>
      </c>
      <c r="N57" s="29">
        <v>7.6750000000000004E-3</v>
      </c>
      <c r="O57" s="14">
        <v>9907325</v>
      </c>
      <c r="P57" s="14">
        <v>10409347</v>
      </c>
      <c r="Q57" s="29">
        <v>-4.82E-2</v>
      </c>
      <c r="R57" s="29">
        <v>6.0000000000000001E-3</v>
      </c>
      <c r="S57" s="18">
        <v>8648.3950000000004</v>
      </c>
      <c r="T57" s="18">
        <v>9276.4549999999999</v>
      </c>
      <c r="U57" s="29">
        <v>-6.7699999999999996E-2</v>
      </c>
      <c r="V57" s="29">
        <v>7.1539999999999998E-3</v>
      </c>
      <c r="W57" s="14">
        <v>231856</v>
      </c>
      <c r="X57" s="29">
        <v>5.4999999999999997E-3</v>
      </c>
      <c r="Y57" s="14">
        <v>274123</v>
      </c>
      <c r="Z57" s="29">
        <v>-0.1542</v>
      </c>
    </row>
    <row r="58" spans="1:26" ht="13.9" customHeight="1" x14ac:dyDescent="0.25">
      <c r="A58" s="35"/>
      <c r="B58" s="9" t="s">
        <v>79</v>
      </c>
      <c r="C58" s="14">
        <v>656214</v>
      </c>
      <c r="D58" s="14">
        <v>385560</v>
      </c>
      <c r="E58" s="29">
        <v>0.70199999999999996</v>
      </c>
      <c r="F58" s="14">
        <v>712584</v>
      </c>
      <c r="G58" s="29">
        <v>-7.9100000000000004E-2</v>
      </c>
      <c r="H58" s="29">
        <v>8.9999999999999998E-4</v>
      </c>
      <c r="I58" s="18">
        <v>325.02499999999998</v>
      </c>
      <c r="J58" s="18">
        <v>238.185</v>
      </c>
      <c r="K58" s="29">
        <v>0.36459999999999998</v>
      </c>
      <c r="L58" s="18">
        <v>375.86500000000001</v>
      </c>
      <c r="M58" s="29">
        <v>-0.1353</v>
      </c>
      <c r="N58" s="29">
        <v>6.5099999999999999E-4</v>
      </c>
      <c r="O58" s="14">
        <v>1827124</v>
      </c>
      <c r="P58" s="14">
        <v>1159442</v>
      </c>
      <c r="Q58" s="29">
        <v>0.57589999999999997</v>
      </c>
      <c r="R58" s="29">
        <v>1.1000000000000001E-3</v>
      </c>
      <c r="S58" s="18">
        <v>940.44500000000005</v>
      </c>
      <c r="T58" s="18">
        <v>756.73</v>
      </c>
      <c r="U58" s="29">
        <v>0.24279999999999999</v>
      </c>
      <c r="V58" s="29">
        <v>7.7800000000000005E-4</v>
      </c>
      <c r="W58" s="14">
        <v>66453</v>
      </c>
      <c r="X58" s="29">
        <v>1.6000000000000001E-3</v>
      </c>
      <c r="Y58" s="14">
        <v>67867</v>
      </c>
      <c r="Z58" s="29">
        <v>-2.0799999999999999E-2</v>
      </c>
    </row>
    <row r="59" spans="1:26" ht="13.9" customHeight="1" x14ac:dyDescent="0.25">
      <c r="A59" s="35"/>
      <c r="B59" s="9" t="s">
        <v>80</v>
      </c>
      <c r="C59" s="14">
        <v>5390476</v>
      </c>
      <c r="D59" s="14">
        <v>2094168</v>
      </c>
      <c r="E59" s="29">
        <v>1.5740000000000001</v>
      </c>
      <c r="F59" s="14">
        <v>3304505</v>
      </c>
      <c r="G59" s="29">
        <v>0.63129999999999997</v>
      </c>
      <c r="H59" s="29">
        <v>7.4000000000000003E-3</v>
      </c>
      <c r="I59" s="18">
        <v>2636.8850000000002</v>
      </c>
      <c r="J59" s="18">
        <v>1138.74</v>
      </c>
      <c r="K59" s="29">
        <v>1.3156000000000001</v>
      </c>
      <c r="L59" s="18">
        <v>1639.09</v>
      </c>
      <c r="M59" s="29">
        <v>0.60880000000000001</v>
      </c>
      <c r="N59" s="29">
        <v>5.2839999999999996E-3</v>
      </c>
      <c r="O59" s="14">
        <v>11075584</v>
      </c>
      <c r="P59" s="14">
        <v>4927075</v>
      </c>
      <c r="Q59" s="29">
        <v>1.2479</v>
      </c>
      <c r="R59" s="29">
        <v>6.7000000000000002E-3</v>
      </c>
      <c r="S59" s="18">
        <v>5504</v>
      </c>
      <c r="T59" s="18">
        <v>2563.9450000000002</v>
      </c>
      <c r="U59" s="29">
        <v>1.1467000000000001</v>
      </c>
      <c r="V59" s="29">
        <v>4.5529999999999998E-3</v>
      </c>
      <c r="W59" s="14">
        <v>378081</v>
      </c>
      <c r="X59" s="29">
        <v>8.8999999999999999E-3</v>
      </c>
      <c r="Y59" s="14">
        <v>327419</v>
      </c>
      <c r="Z59" s="29">
        <v>0.1547</v>
      </c>
    </row>
    <row r="60" spans="1:26" ht="13.9" customHeight="1" x14ac:dyDescent="0.25">
      <c r="A60" s="35"/>
      <c r="B60" s="9" t="s">
        <v>81</v>
      </c>
      <c r="C60" s="14">
        <v>34392377</v>
      </c>
      <c r="D60" s="14">
        <v>32964947</v>
      </c>
      <c r="E60" s="29">
        <v>4.3299999999999998E-2</v>
      </c>
      <c r="F60" s="14">
        <v>32915975</v>
      </c>
      <c r="G60" s="29">
        <v>4.4900000000000002E-2</v>
      </c>
      <c r="H60" s="29">
        <v>4.7500000000000001E-2</v>
      </c>
      <c r="I60" s="18">
        <v>18370.105</v>
      </c>
      <c r="J60" s="18">
        <v>17785.22</v>
      </c>
      <c r="K60" s="29">
        <v>3.2899999999999999E-2</v>
      </c>
      <c r="L60" s="18">
        <v>18555.224999999999</v>
      </c>
      <c r="M60" s="29">
        <v>-0.01</v>
      </c>
      <c r="N60" s="29">
        <v>3.6811000000000003E-2</v>
      </c>
      <c r="O60" s="14">
        <v>90963967</v>
      </c>
      <c r="P60" s="14">
        <v>72062625</v>
      </c>
      <c r="Q60" s="29">
        <v>0.26229999999999998</v>
      </c>
      <c r="R60" s="29">
        <v>5.4699999999999999E-2</v>
      </c>
      <c r="S60" s="18">
        <v>50181.154999999999</v>
      </c>
      <c r="T60" s="18">
        <v>39247.43</v>
      </c>
      <c r="U60" s="29">
        <v>0.27860000000000001</v>
      </c>
      <c r="V60" s="29">
        <v>4.1508000000000003E-2</v>
      </c>
      <c r="W60" s="14">
        <v>1389303</v>
      </c>
      <c r="X60" s="29">
        <v>3.2800000000000003E-2</v>
      </c>
      <c r="Y60" s="14">
        <v>1326728</v>
      </c>
      <c r="Z60" s="29">
        <v>4.7199999999999999E-2</v>
      </c>
    </row>
    <row r="61" spans="1:26" ht="13.9" customHeight="1" x14ac:dyDescent="0.25">
      <c r="A61" s="35"/>
      <c r="B61" s="9" t="s">
        <v>82</v>
      </c>
      <c r="C61" s="14">
        <v>6918392</v>
      </c>
      <c r="D61" s="14">
        <v>5068884</v>
      </c>
      <c r="E61" s="29">
        <v>0.3649</v>
      </c>
      <c r="F61" s="14">
        <v>6765928</v>
      </c>
      <c r="G61" s="29">
        <v>2.2499999999999999E-2</v>
      </c>
      <c r="H61" s="29">
        <v>9.4999999999999998E-3</v>
      </c>
      <c r="I61" s="18">
        <v>2522.48</v>
      </c>
      <c r="J61" s="18">
        <v>1994.42</v>
      </c>
      <c r="K61" s="29">
        <v>0.26479999999999998</v>
      </c>
      <c r="L61" s="18">
        <v>2444.73</v>
      </c>
      <c r="M61" s="29">
        <v>3.1800000000000002E-2</v>
      </c>
      <c r="N61" s="29">
        <v>5.0549999999999996E-3</v>
      </c>
      <c r="O61" s="14">
        <v>18911445</v>
      </c>
      <c r="P61" s="14">
        <v>11426015</v>
      </c>
      <c r="Q61" s="29">
        <v>0.65510000000000002</v>
      </c>
      <c r="R61" s="29">
        <v>1.14E-2</v>
      </c>
      <c r="S61" s="18">
        <v>6850.11</v>
      </c>
      <c r="T61" s="18">
        <v>4372.335</v>
      </c>
      <c r="U61" s="29">
        <v>0.56669999999999998</v>
      </c>
      <c r="V61" s="29">
        <v>5.666E-3</v>
      </c>
      <c r="W61" s="14">
        <v>568744</v>
      </c>
      <c r="X61" s="29">
        <v>1.34E-2</v>
      </c>
      <c r="Y61" s="14">
        <v>529491</v>
      </c>
      <c r="Z61" s="29">
        <v>7.4099999999999999E-2</v>
      </c>
    </row>
    <row r="62" spans="1:26" ht="13.9" customHeight="1" x14ac:dyDescent="0.25">
      <c r="A62" s="35"/>
      <c r="B62" s="9" t="s">
        <v>83</v>
      </c>
      <c r="C62" s="14">
        <v>2888626</v>
      </c>
      <c r="D62" s="14">
        <v>3044657</v>
      </c>
      <c r="E62" s="29">
        <v>-5.1200000000000002E-2</v>
      </c>
      <c r="F62" s="14">
        <v>2160021</v>
      </c>
      <c r="G62" s="29">
        <v>0.33729999999999999</v>
      </c>
      <c r="H62" s="29">
        <v>4.0000000000000001E-3</v>
      </c>
      <c r="I62" s="18">
        <v>1531.425</v>
      </c>
      <c r="J62" s="18">
        <v>1342.99</v>
      </c>
      <c r="K62" s="29">
        <v>0.14030000000000001</v>
      </c>
      <c r="L62" s="18">
        <v>1178.9949999999999</v>
      </c>
      <c r="M62" s="29">
        <v>0.2989</v>
      </c>
      <c r="N62" s="29">
        <v>3.0690000000000001E-3</v>
      </c>
      <c r="O62" s="14">
        <v>6319400</v>
      </c>
      <c r="P62" s="14">
        <v>7891876</v>
      </c>
      <c r="Q62" s="29">
        <v>-0.1993</v>
      </c>
      <c r="R62" s="29">
        <v>3.8E-3</v>
      </c>
      <c r="S62" s="18">
        <v>3364.82</v>
      </c>
      <c r="T62" s="18">
        <v>3300.5549999999998</v>
      </c>
      <c r="U62" s="29">
        <v>1.95E-2</v>
      </c>
      <c r="V62" s="29">
        <v>2.7829999999999999E-3</v>
      </c>
      <c r="W62" s="14">
        <v>137496</v>
      </c>
      <c r="X62" s="29">
        <v>3.2000000000000002E-3</v>
      </c>
      <c r="Y62" s="14">
        <v>179994</v>
      </c>
      <c r="Z62" s="29">
        <v>-0.2361</v>
      </c>
    </row>
    <row r="63" spans="1:26" ht="13.9" customHeight="1" x14ac:dyDescent="0.25">
      <c r="A63" s="35"/>
      <c r="B63" s="9" t="s">
        <v>84</v>
      </c>
      <c r="C63" s="14">
        <v>2227211</v>
      </c>
      <c r="D63" s="14"/>
      <c r="E63" s="29"/>
      <c r="F63" s="14">
        <v>903026</v>
      </c>
      <c r="G63" s="29">
        <v>1.4663999999999999</v>
      </c>
      <c r="H63" s="29">
        <v>3.0999999999999999E-3</v>
      </c>
      <c r="I63" s="18">
        <v>14.53</v>
      </c>
      <c r="J63" s="18"/>
      <c r="K63" s="29"/>
      <c r="L63" s="18">
        <v>6.2750000000000004</v>
      </c>
      <c r="M63" s="29">
        <v>1.3150999999999999</v>
      </c>
      <c r="N63" s="29">
        <v>2.9E-5</v>
      </c>
      <c r="O63" s="14">
        <v>3829309</v>
      </c>
      <c r="P63" s="14"/>
      <c r="Q63" s="29"/>
      <c r="R63" s="29">
        <v>2.3E-3</v>
      </c>
      <c r="S63" s="18">
        <v>26.04</v>
      </c>
      <c r="T63" s="18"/>
      <c r="U63" s="29"/>
      <c r="V63" s="29">
        <v>2.1999999999999999E-5</v>
      </c>
      <c r="W63" s="14">
        <v>165417</v>
      </c>
      <c r="X63" s="29">
        <v>3.8999999999999998E-3</v>
      </c>
      <c r="Y63" s="14">
        <v>50559</v>
      </c>
      <c r="Z63" s="29">
        <v>2.2717999999999998</v>
      </c>
    </row>
    <row r="64" spans="1:26" ht="13.9" customHeight="1" x14ac:dyDescent="0.25">
      <c r="A64" s="35"/>
      <c r="B64" s="9" t="s">
        <v>85</v>
      </c>
      <c r="C64" s="14">
        <v>528987</v>
      </c>
      <c r="D64" s="14"/>
      <c r="E64" s="29"/>
      <c r="F64" s="14">
        <v>1393995</v>
      </c>
      <c r="G64" s="29">
        <v>-0.62050000000000005</v>
      </c>
      <c r="H64" s="29">
        <v>6.9999999999999999E-4</v>
      </c>
      <c r="I64" s="18">
        <v>3.2850000000000001</v>
      </c>
      <c r="J64" s="18"/>
      <c r="K64" s="29"/>
      <c r="L64" s="18">
        <v>3.25</v>
      </c>
      <c r="M64" s="29">
        <v>1.12E-2</v>
      </c>
      <c r="N64" s="29">
        <v>6.9999999999999999E-6</v>
      </c>
      <c r="O64" s="14">
        <v>2558253</v>
      </c>
      <c r="P64" s="14"/>
      <c r="Q64" s="29"/>
      <c r="R64" s="29">
        <v>1.5E-3</v>
      </c>
      <c r="S64" s="18">
        <v>8.67</v>
      </c>
      <c r="T64" s="18"/>
      <c r="U64" s="29"/>
      <c r="V64" s="29">
        <v>6.9999999999999999E-6</v>
      </c>
      <c r="W64" s="14">
        <v>26833</v>
      </c>
      <c r="X64" s="29">
        <v>5.9999999999999995E-4</v>
      </c>
      <c r="Y64" s="14">
        <v>81528</v>
      </c>
      <c r="Z64" s="29">
        <v>-0.67090000000000005</v>
      </c>
    </row>
    <row r="65" spans="1:26" ht="13.9" customHeight="1" x14ac:dyDescent="0.25">
      <c r="A65" s="11"/>
      <c r="B65" s="13" t="s">
        <v>135</v>
      </c>
      <c r="C65" s="15">
        <v>305791190</v>
      </c>
      <c r="D65" s="15">
        <v>209239926</v>
      </c>
      <c r="E65" s="30">
        <v>0.46139999999999998</v>
      </c>
      <c r="F65" s="15">
        <v>216646067</v>
      </c>
      <c r="G65" s="30">
        <v>0.41149999999999998</v>
      </c>
      <c r="H65" s="30">
        <v>0.42209999999999998</v>
      </c>
      <c r="I65" s="19">
        <v>113586.95</v>
      </c>
      <c r="J65" s="19">
        <v>92021.524999999994</v>
      </c>
      <c r="K65" s="30">
        <v>0.2344</v>
      </c>
      <c r="L65" s="19">
        <v>82807.345000000001</v>
      </c>
      <c r="M65" s="30">
        <v>0.37169999999999997</v>
      </c>
      <c r="N65" s="30">
        <v>0.22761200000000001</v>
      </c>
      <c r="O65" s="15">
        <v>673298772</v>
      </c>
      <c r="P65" s="15">
        <v>490605040</v>
      </c>
      <c r="Q65" s="30">
        <v>0.37240000000000001</v>
      </c>
      <c r="R65" s="30">
        <v>0.40479999999999999</v>
      </c>
      <c r="S65" s="19">
        <v>255231.99</v>
      </c>
      <c r="T65" s="19">
        <v>213943.67</v>
      </c>
      <c r="U65" s="30">
        <v>0.193</v>
      </c>
      <c r="V65" s="30">
        <v>0.211118</v>
      </c>
      <c r="W65" s="15">
        <v>17118842</v>
      </c>
      <c r="X65" s="30">
        <v>0.40429999999999999</v>
      </c>
      <c r="Y65" s="15">
        <v>14863259</v>
      </c>
      <c r="Z65" s="30">
        <v>0.15179999999999999</v>
      </c>
    </row>
    <row r="66" spans="1:26" ht="13.9" customHeight="1" x14ac:dyDescent="0.25">
      <c r="A66" s="35" t="s">
        <v>86</v>
      </c>
      <c r="B66" s="9" t="s">
        <v>87</v>
      </c>
      <c r="C66" s="14">
        <v>2726626</v>
      </c>
      <c r="D66" s="14">
        <v>3431400</v>
      </c>
      <c r="E66" s="29">
        <v>-0.20538964000000001</v>
      </c>
      <c r="F66" s="14">
        <v>2389697</v>
      </c>
      <c r="G66" s="29">
        <v>0.14099234999999999</v>
      </c>
      <c r="H66" s="29">
        <v>3.8E-3</v>
      </c>
      <c r="I66" s="18">
        <v>1482.922325</v>
      </c>
      <c r="J66" s="18">
        <v>2127.4524470000001</v>
      </c>
      <c r="K66" s="29">
        <v>-0.30295865</v>
      </c>
      <c r="L66" s="18">
        <v>1328.3888240000001</v>
      </c>
      <c r="M66" s="29">
        <v>0.11633153</v>
      </c>
      <c r="N66" s="29">
        <v>2.9719999999999998E-3</v>
      </c>
      <c r="O66" s="14">
        <v>6989901</v>
      </c>
      <c r="P66" s="14">
        <v>10348600</v>
      </c>
      <c r="Q66" s="29">
        <v>-0.32455588000000002</v>
      </c>
      <c r="R66" s="29">
        <v>4.1999999999999997E-3</v>
      </c>
      <c r="S66" s="18">
        <v>3811.035108</v>
      </c>
      <c r="T66" s="18">
        <v>6309.4268249999996</v>
      </c>
      <c r="U66" s="29">
        <v>-0.39597759999999999</v>
      </c>
      <c r="V66" s="29">
        <v>3.1519999999999999E-3</v>
      </c>
      <c r="W66" s="14">
        <v>229084</v>
      </c>
      <c r="X66" s="29">
        <v>5.4000000000000003E-3</v>
      </c>
      <c r="Y66" s="14">
        <v>254771</v>
      </c>
      <c r="Z66" s="29">
        <v>-0.10082388</v>
      </c>
    </row>
    <row r="67" spans="1:26" ht="13.9" customHeight="1" x14ac:dyDescent="0.25">
      <c r="A67" s="35"/>
      <c r="B67" s="9" t="s">
        <v>88</v>
      </c>
      <c r="C67" s="14">
        <v>1832021</v>
      </c>
      <c r="D67" s="14">
        <v>1654642</v>
      </c>
      <c r="E67" s="29">
        <v>0.10720083</v>
      </c>
      <c r="F67" s="14">
        <v>1397533</v>
      </c>
      <c r="G67" s="29">
        <v>0.31089642000000001</v>
      </c>
      <c r="H67" s="29">
        <v>2.5000000000000001E-3</v>
      </c>
      <c r="I67" s="18">
        <v>787.68913099999997</v>
      </c>
      <c r="J67" s="18">
        <v>857.94784800000002</v>
      </c>
      <c r="K67" s="29">
        <v>-8.1891599999999995E-2</v>
      </c>
      <c r="L67" s="18">
        <v>661.47015499999998</v>
      </c>
      <c r="M67" s="29">
        <v>0.19081582999999999</v>
      </c>
      <c r="N67" s="29">
        <v>1.578E-3</v>
      </c>
      <c r="O67" s="14">
        <v>4242212</v>
      </c>
      <c r="P67" s="14">
        <v>4018180</v>
      </c>
      <c r="Q67" s="29">
        <v>5.5754600000000001E-2</v>
      </c>
      <c r="R67" s="29">
        <v>2.5999999999999999E-3</v>
      </c>
      <c r="S67" s="18">
        <v>1952.8073939999999</v>
      </c>
      <c r="T67" s="18">
        <v>1974.6487159999999</v>
      </c>
      <c r="U67" s="29">
        <v>-1.106086E-2</v>
      </c>
      <c r="V67" s="29">
        <v>1.6149999999999999E-3</v>
      </c>
      <c r="W67" s="14">
        <v>66619</v>
      </c>
      <c r="X67" s="29">
        <v>1.6000000000000001E-3</v>
      </c>
      <c r="Y67" s="14">
        <v>83679</v>
      </c>
      <c r="Z67" s="29">
        <v>-0.20387432999999999</v>
      </c>
    </row>
    <row r="68" spans="1:26" ht="13.9" customHeight="1" x14ac:dyDescent="0.25">
      <c r="A68" s="35"/>
      <c r="B68" s="9" t="s">
        <v>89</v>
      </c>
      <c r="C68" s="14">
        <v>0</v>
      </c>
      <c r="D68" s="14">
        <v>14</v>
      </c>
      <c r="E68" s="29">
        <v>-1</v>
      </c>
      <c r="F68" s="14">
        <v>0</v>
      </c>
      <c r="G68" s="29"/>
      <c r="H68" s="29">
        <v>0</v>
      </c>
      <c r="I68" s="18">
        <v>0</v>
      </c>
      <c r="J68" s="18">
        <v>2.8332E-2</v>
      </c>
      <c r="K68" s="29">
        <v>-1</v>
      </c>
      <c r="L68" s="18">
        <v>0</v>
      </c>
      <c r="M68" s="29"/>
      <c r="N68" s="29">
        <v>0</v>
      </c>
      <c r="O68" s="14">
        <v>0</v>
      </c>
      <c r="P68" s="14">
        <v>14</v>
      </c>
      <c r="Q68" s="29">
        <v>-1</v>
      </c>
      <c r="R68" s="29">
        <v>0</v>
      </c>
      <c r="S68" s="18">
        <v>0</v>
      </c>
      <c r="T68" s="18">
        <v>2.8332E-2</v>
      </c>
      <c r="U68" s="29">
        <v>-1</v>
      </c>
      <c r="V68" s="29">
        <v>0</v>
      </c>
      <c r="W68" s="14">
        <v>0</v>
      </c>
      <c r="X68" s="29">
        <v>0</v>
      </c>
      <c r="Y68" s="14">
        <v>0</v>
      </c>
      <c r="Z68" s="29"/>
    </row>
    <row r="69" spans="1:26" ht="13.9" customHeight="1" x14ac:dyDescent="0.25">
      <c r="A69" s="35"/>
      <c r="B69" s="9" t="s">
        <v>90</v>
      </c>
      <c r="C69" s="14">
        <v>14280606</v>
      </c>
      <c r="D69" s="14">
        <v>15884251</v>
      </c>
      <c r="E69" s="29">
        <v>-0.10095817999999999</v>
      </c>
      <c r="F69" s="14">
        <v>10253541</v>
      </c>
      <c r="G69" s="29">
        <v>0.39274871</v>
      </c>
      <c r="H69" s="29">
        <v>1.9699999999999999E-2</v>
      </c>
      <c r="I69" s="18">
        <v>3966.6875060000002</v>
      </c>
      <c r="J69" s="18">
        <v>4602.3622130000003</v>
      </c>
      <c r="K69" s="29">
        <v>-0.13811923000000001</v>
      </c>
      <c r="L69" s="18">
        <v>2895.8841659999998</v>
      </c>
      <c r="M69" s="29">
        <v>0.36976732000000001</v>
      </c>
      <c r="N69" s="29">
        <v>7.9489999999999995E-3</v>
      </c>
      <c r="O69" s="14">
        <v>33153015</v>
      </c>
      <c r="P69" s="14">
        <v>37408610</v>
      </c>
      <c r="Q69" s="29">
        <v>-0.11375977</v>
      </c>
      <c r="R69" s="29">
        <v>1.9900000000000001E-2</v>
      </c>
      <c r="S69" s="18">
        <v>9331.1096990000005</v>
      </c>
      <c r="T69" s="18">
        <v>10536.649681999999</v>
      </c>
      <c r="U69" s="29">
        <v>-0.11441398</v>
      </c>
      <c r="V69" s="29">
        <v>7.718E-3</v>
      </c>
      <c r="W69" s="14">
        <v>1597357</v>
      </c>
      <c r="X69" s="29">
        <v>3.7699999999999997E-2</v>
      </c>
      <c r="Y69" s="14">
        <v>1559314</v>
      </c>
      <c r="Z69" s="29">
        <v>2.4397269999999999E-2</v>
      </c>
    </row>
    <row r="70" spans="1:26" ht="13.9" customHeight="1" x14ac:dyDescent="0.25">
      <c r="A70" s="35"/>
      <c r="B70" s="9" t="s">
        <v>91</v>
      </c>
      <c r="C70" s="14">
        <v>4837760</v>
      </c>
      <c r="D70" s="14">
        <v>5738648</v>
      </c>
      <c r="E70" s="29">
        <v>-0.15698611000000001</v>
      </c>
      <c r="F70" s="14">
        <v>3871370</v>
      </c>
      <c r="G70" s="29">
        <v>0.24962481</v>
      </c>
      <c r="H70" s="29">
        <v>6.7000000000000002E-3</v>
      </c>
      <c r="I70" s="18">
        <v>1470.66156</v>
      </c>
      <c r="J70" s="18">
        <v>1955.699355</v>
      </c>
      <c r="K70" s="29">
        <v>-0.24801245</v>
      </c>
      <c r="L70" s="18">
        <v>1156.59646</v>
      </c>
      <c r="M70" s="29">
        <v>0.27154251000000001</v>
      </c>
      <c r="N70" s="29">
        <v>2.947E-3</v>
      </c>
      <c r="O70" s="14">
        <v>11529111</v>
      </c>
      <c r="P70" s="14">
        <v>13065247</v>
      </c>
      <c r="Q70" s="29">
        <v>-0.1175742</v>
      </c>
      <c r="R70" s="29">
        <v>6.8999999999999999E-3</v>
      </c>
      <c r="S70" s="18">
        <v>3484.7603130000002</v>
      </c>
      <c r="T70" s="18">
        <v>4275.1191630000003</v>
      </c>
      <c r="U70" s="29">
        <v>-0.18487411000000001</v>
      </c>
      <c r="V70" s="29">
        <v>2.882E-3</v>
      </c>
      <c r="W70" s="14">
        <v>409153</v>
      </c>
      <c r="X70" s="29">
        <v>9.7000000000000003E-3</v>
      </c>
      <c r="Y70" s="14">
        <v>356252</v>
      </c>
      <c r="Z70" s="29">
        <v>0.14849319999999999</v>
      </c>
    </row>
    <row r="71" spans="1:26" ht="13.9" customHeight="1" x14ac:dyDescent="0.25">
      <c r="A71" s="35"/>
      <c r="B71" s="9" t="s">
        <v>92</v>
      </c>
      <c r="C71" s="14">
        <v>6196432</v>
      </c>
      <c r="D71" s="14">
        <v>5558645</v>
      </c>
      <c r="E71" s="29">
        <v>0.11473785</v>
      </c>
      <c r="F71" s="14">
        <v>5235051</v>
      </c>
      <c r="G71" s="29">
        <v>0.1836431</v>
      </c>
      <c r="H71" s="29">
        <v>8.6E-3</v>
      </c>
      <c r="I71" s="18">
        <v>2602.7129930000001</v>
      </c>
      <c r="J71" s="18">
        <v>2719.7340450000002</v>
      </c>
      <c r="K71" s="29">
        <v>-4.302665E-2</v>
      </c>
      <c r="L71" s="18">
        <v>2216.5527649999999</v>
      </c>
      <c r="M71" s="29">
        <v>0.17421656999999999</v>
      </c>
      <c r="N71" s="29">
        <v>5.215E-3</v>
      </c>
      <c r="O71" s="14">
        <v>16037273</v>
      </c>
      <c r="P71" s="14">
        <v>15350286</v>
      </c>
      <c r="Q71" s="29">
        <v>4.4754019999999999E-2</v>
      </c>
      <c r="R71" s="29">
        <v>9.5999999999999992E-3</v>
      </c>
      <c r="S71" s="18">
        <v>6790.4786059999997</v>
      </c>
      <c r="T71" s="18">
        <v>7046.459621</v>
      </c>
      <c r="U71" s="29">
        <v>-3.6327610000000003E-2</v>
      </c>
      <c r="V71" s="29">
        <v>5.6169999999999996E-3</v>
      </c>
      <c r="W71" s="14">
        <v>266545</v>
      </c>
      <c r="X71" s="29">
        <v>6.3E-3</v>
      </c>
      <c r="Y71" s="14">
        <v>267140</v>
      </c>
      <c r="Z71" s="29">
        <v>-2.2273000000000002E-3</v>
      </c>
    </row>
    <row r="72" spans="1:26" ht="13.9" customHeight="1" x14ac:dyDescent="0.25">
      <c r="A72" s="35"/>
      <c r="B72" s="9" t="s">
        <v>93</v>
      </c>
      <c r="C72" s="14">
        <v>8062783</v>
      </c>
      <c r="D72" s="14">
        <v>11232433</v>
      </c>
      <c r="E72" s="29">
        <v>-0.28218731000000002</v>
      </c>
      <c r="F72" s="14">
        <v>6381339</v>
      </c>
      <c r="G72" s="29">
        <v>0.26349391999999999</v>
      </c>
      <c r="H72" s="29">
        <v>1.11E-2</v>
      </c>
      <c r="I72" s="18">
        <v>3357.3305230000001</v>
      </c>
      <c r="J72" s="18">
        <v>5979.3042320000004</v>
      </c>
      <c r="K72" s="29">
        <v>-0.43850815999999998</v>
      </c>
      <c r="L72" s="18">
        <v>2714.07512</v>
      </c>
      <c r="M72" s="29">
        <v>0.23700721999999999</v>
      </c>
      <c r="N72" s="29">
        <v>6.7279999999999996E-3</v>
      </c>
      <c r="O72" s="14">
        <v>20019546</v>
      </c>
      <c r="P72" s="14">
        <v>25493188</v>
      </c>
      <c r="Q72" s="29">
        <v>-0.21470997999999999</v>
      </c>
      <c r="R72" s="29">
        <v>1.2E-2</v>
      </c>
      <c r="S72" s="18">
        <v>8445.6123690000004</v>
      </c>
      <c r="T72" s="18">
        <v>13430.463709</v>
      </c>
      <c r="U72" s="29">
        <v>-0.37116002999999997</v>
      </c>
      <c r="V72" s="29">
        <v>6.986E-3</v>
      </c>
      <c r="W72" s="14">
        <v>556948</v>
      </c>
      <c r="X72" s="29">
        <v>1.32E-2</v>
      </c>
      <c r="Y72" s="14">
        <v>510550</v>
      </c>
      <c r="Z72" s="29">
        <v>9.0878459999999994E-2</v>
      </c>
    </row>
    <row r="73" spans="1:26" ht="13.9" customHeight="1" x14ac:dyDescent="0.25">
      <c r="A73" s="35"/>
      <c r="B73" s="9" t="s">
        <v>94</v>
      </c>
      <c r="C73" s="14">
        <v>29189</v>
      </c>
      <c r="D73" s="14">
        <v>51678</v>
      </c>
      <c r="E73" s="29">
        <v>-0.43517550999999999</v>
      </c>
      <c r="F73" s="14">
        <v>19774</v>
      </c>
      <c r="G73" s="29">
        <v>0.47613027000000002</v>
      </c>
      <c r="H73" s="29">
        <v>0</v>
      </c>
      <c r="I73" s="18">
        <v>3.5660590000000001</v>
      </c>
      <c r="J73" s="18">
        <v>7.2003760000000003</v>
      </c>
      <c r="K73" s="29">
        <v>-0.50473990999999996</v>
      </c>
      <c r="L73" s="18">
        <v>2.5226790000000001</v>
      </c>
      <c r="M73" s="29">
        <v>0.41360014000000001</v>
      </c>
      <c r="N73" s="29">
        <v>6.9999999999999999E-6</v>
      </c>
      <c r="O73" s="14">
        <v>66995</v>
      </c>
      <c r="P73" s="14">
        <v>130251</v>
      </c>
      <c r="Q73" s="29">
        <v>-0.48564694000000003</v>
      </c>
      <c r="R73" s="29">
        <v>0</v>
      </c>
      <c r="S73" s="18">
        <v>8.3814969999999995</v>
      </c>
      <c r="T73" s="18">
        <v>17.372969000000001</v>
      </c>
      <c r="U73" s="29">
        <v>-0.51755530000000005</v>
      </c>
      <c r="V73" s="29">
        <v>6.9999999999999999E-6</v>
      </c>
      <c r="W73" s="14">
        <v>2367</v>
      </c>
      <c r="X73" s="29">
        <v>1E-4</v>
      </c>
      <c r="Y73" s="14">
        <v>1780</v>
      </c>
      <c r="Z73" s="29">
        <v>0.32977528</v>
      </c>
    </row>
    <row r="74" spans="1:26" ht="13.9" customHeight="1" x14ac:dyDescent="0.25">
      <c r="A74" s="35"/>
      <c r="B74" s="9" t="s">
        <v>95</v>
      </c>
      <c r="C74" s="14">
        <v>19164196</v>
      </c>
      <c r="D74" s="14">
        <v>21308582</v>
      </c>
      <c r="E74" s="29">
        <v>-0.10063485</v>
      </c>
      <c r="F74" s="14">
        <v>15589123</v>
      </c>
      <c r="G74" s="29">
        <v>0.22933124999999999</v>
      </c>
      <c r="H74" s="29">
        <v>2.6499999999999999E-2</v>
      </c>
      <c r="I74" s="18">
        <v>16870.765293</v>
      </c>
      <c r="J74" s="18">
        <v>17279.006475999999</v>
      </c>
      <c r="K74" s="29">
        <v>-2.362643E-2</v>
      </c>
      <c r="L74" s="18">
        <v>13525.162193</v>
      </c>
      <c r="M74" s="29">
        <v>0.24736140000000001</v>
      </c>
      <c r="N74" s="29">
        <v>3.3806999999999997E-2</v>
      </c>
      <c r="O74" s="14">
        <v>47311251</v>
      </c>
      <c r="P74" s="14">
        <v>52149664</v>
      </c>
      <c r="Q74" s="29">
        <v>-9.277937E-2</v>
      </c>
      <c r="R74" s="29">
        <v>2.8400000000000002E-2</v>
      </c>
      <c r="S74" s="18">
        <v>41027.029933999998</v>
      </c>
      <c r="T74" s="18">
        <v>39828.690515000002</v>
      </c>
      <c r="U74" s="29">
        <v>3.0087340000000001E-2</v>
      </c>
      <c r="V74" s="29">
        <v>3.3936000000000001E-2</v>
      </c>
      <c r="W74" s="14">
        <v>1378298</v>
      </c>
      <c r="X74" s="29">
        <v>3.2599999999999997E-2</v>
      </c>
      <c r="Y74" s="14">
        <v>1366796</v>
      </c>
      <c r="Z74" s="29">
        <v>8.4153000000000006E-3</v>
      </c>
    </row>
    <row r="75" spans="1:26" ht="13.9" customHeight="1" x14ac:dyDescent="0.25">
      <c r="A75" s="35"/>
      <c r="B75" s="9" t="s">
        <v>96</v>
      </c>
      <c r="C75" s="14">
        <v>779995</v>
      </c>
      <c r="D75" s="14">
        <v>761641</v>
      </c>
      <c r="E75" s="29">
        <v>2.409797E-2</v>
      </c>
      <c r="F75" s="14">
        <v>641758</v>
      </c>
      <c r="G75" s="29">
        <v>0.21540363000000001</v>
      </c>
      <c r="H75" s="29">
        <v>1.1000000000000001E-3</v>
      </c>
      <c r="I75" s="18">
        <v>2191.947729</v>
      </c>
      <c r="J75" s="18">
        <v>2755.3146139999999</v>
      </c>
      <c r="K75" s="29">
        <v>-0.20446554</v>
      </c>
      <c r="L75" s="18">
        <v>1801.6031190000001</v>
      </c>
      <c r="M75" s="29">
        <v>0.21666515</v>
      </c>
      <c r="N75" s="29">
        <v>4.3920000000000001E-3</v>
      </c>
      <c r="O75" s="14">
        <v>1911272</v>
      </c>
      <c r="P75" s="14">
        <v>2077557</v>
      </c>
      <c r="Q75" s="29">
        <v>-8.0038719999999994E-2</v>
      </c>
      <c r="R75" s="29">
        <v>1.1000000000000001E-3</v>
      </c>
      <c r="S75" s="18">
        <v>5344.5009120000004</v>
      </c>
      <c r="T75" s="18">
        <v>6870.5408310000003</v>
      </c>
      <c r="U75" s="29">
        <v>-0.22211350999999999</v>
      </c>
      <c r="V75" s="29">
        <v>4.4209999999999996E-3</v>
      </c>
      <c r="W75" s="14">
        <v>43637</v>
      </c>
      <c r="X75" s="29">
        <v>1E-3</v>
      </c>
      <c r="Y75" s="14">
        <v>47202</v>
      </c>
      <c r="Z75" s="29">
        <v>-7.5526460000000004E-2</v>
      </c>
    </row>
    <row r="76" spans="1:26" ht="13.9" customHeight="1" x14ac:dyDescent="0.25">
      <c r="A76" s="35"/>
      <c r="B76" s="9" t="s">
        <v>97</v>
      </c>
      <c r="C76" s="14">
        <v>2757964</v>
      </c>
      <c r="D76" s="14">
        <v>2456699</v>
      </c>
      <c r="E76" s="29">
        <v>0.12263</v>
      </c>
      <c r="F76" s="14">
        <v>1820794</v>
      </c>
      <c r="G76" s="29">
        <v>0.51470402000000004</v>
      </c>
      <c r="H76" s="29">
        <v>3.8E-3</v>
      </c>
      <c r="I76" s="18">
        <v>1203.9086179999999</v>
      </c>
      <c r="J76" s="18">
        <v>1085.956952</v>
      </c>
      <c r="K76" s="29">
        <v>0.10861542</v>
      </c>
      <c r="L76" s="18">
        <v>798.24206100000004</v>
      </c>
      <c r="M76" s="29">
        <v>0.50819992999999997</v>
      </c>
      <c r="N76" s="29">
        <v>2.4120000000000001E-3</v>
      </c>
      <c r="O76" s="14">
        <v>5996667</v>
      </c>
      <c r="P76" s="14">
        <v>6415795</v>
      </c>
      <c r="Q76" s="29">
        <v>-6.532752E-2</v>
      </c>
      <c r="R76" s="29">
        <v>3.5999999999999999E-3</v>
      </c>
      <c r="S76" s="18">
        <v>2616.5747139999999</v>
      </c>
      <c r="T76" s="18">
        <v>2736.4086630000002</v>
      </c>
      <c r="U76" s="29">
        <v>-4.3792419999999999E-2</v>
      </c>
      <c r="V76" s="29">
        <v>2.1640000000000001E-3</v>
      </c>
      <c r="W76" s="14">
        <v>242802</v>
      </c>
      <c r="X76" s="29">
        <v>5.7000000000000002E-3</v>
      </c>
      <c r="Y76" s="14">
        <v>214599</v>
      </c>
      <c r="Z76" s="29">
        <v>0.13142186</v>
      </c>
    </row>
    <row r="77" spans="1:26" ht="13.9" customHeight="1" x14ac:dyDescent="0.25">
      <c r="A77" s="35"/>
      <c r="B77" s="9" t="s">
        <v>98</v>
      </c>
      <c r="C77" s="14">
        <v>1391917</v>
      </c>
      <c r="D77" s="14">
        <v>1314943</v>
      </c>
      <c r="E77" s="29">
        <v>5.8537899999999997E-2</v>
      </c>
      <c r="F77" s="14">
        <v>1218084</v>
      </c>
      <c r="G77" s="29">
        <v>0.14271018999999999</v>
      </c>
      <c r="H77" s="29">
        <v>1.9E-3</v>
      </c>
      <c r="I77" s="18">
        <v>1590.8631049999999</v>
      </c>
      <c r="J77" s="18">
        <v>2341.2980029999999</v>
      </c>
      <c r="K77" s="29">
        <v>-0.32052088000000001</v>
      </c>
      <c r="L77" s="18">
        <v>1387.0552190000001</v>
      </c>
      <c r="M77" s="29">
        <v>0.14693566999999999</v>
      </c>
      <c r="N77" s="29">
        <v>3.1879999999999999E-3</v>
      </c>
      <c r="O77" s="14">
        <v>3474131</v>
      </c>
      <c r="P77" s="14">
        <v>3043574</v>
      </c>
      <c r="Q77" s="29">
        <v>0.14146428</v>
      </c>
      <c r="R77" s="29">
        <v>2.0999999999999999E-3</v>
      </c>
      <c r="S77" s="18">
        <v>3935.166318</v>
      </c>
      <c r="T77" s="18">
        <v>4816.0000190000001</v>
      </c>
      <c r="U77" s="29">
        <v>-0.18289736000000001</v>
      </c>
      <c r="V77" s="29">
        <v>3.2550000000000001E-3</v>
      </c>
      <c r="W77" s="14">
        <v>83310</v>
      </c>
      <c r="X77" s="29">
        <v>2E-3</v>
      </c>
      <c r="Y77" s="14">
        <v>105936</v>
      </c>
      <c r="Z77" s="29">
        <v>-0.21358178999999999</v>
      </c>
    </row>
    <row r="78" spans="1:26" ht="13.9" customHeight="1" x14ac:dyDescent="0.25">
      <c r="A78" s="35"/>
      <c r="B78" s="9" t="s">
        <v>99</v>
      </c>
      <c r="C78" s="14">
        <v>8441051</v>
      </c>
      <c r="D78" s="14">
        <v>14416752</v>
      </c>
      <c r="E78" s="29">
        <v>-0.41449703999999998</v>
      </c>
      <c r="F78" s="14">
        <v>7692768</v>
      </c>
      <c r="G78" s="29">
        <v>9.7270969999999998E-2</v>
      </c>
      <c r="H78" s="29">
        <v>1.17E-2</v>
      </c>
      <c r="I78" s="18">
        <v>3440.5559979999998</v>
      </c>
      <c r="J78" s="18">
        <v>6600.4805980000001</v>
      </c>
      <c r="K78" s="29">
        <v>-0.47874158999999999</v>
      </c>
      <c r="L78" s="18">
        <v>3173.2182739999998</v>
      </c>
      <c r="M78" s="29">
        <v>8.4248139999999999E-2</v>
      </c>
      <c r="N78" s="29">
        <v>6.894E-3</v>
      </c>
      <c r="O78" s="14">
        <v>22254727</v>
      </c>
      <c r="P78" s="14">
        <v>34875908</v>
      </c>
      <c r="Q78" s="29">
        <v>-0.36188824000000003</v>
      </c>
      <c r="R78" s="29">
        <v>1.34E-2</v>
      </c>
      <c r="S78" s="18">
        <v>9127.3052700000007</v>
      </c>
      <c r="T78" s="18">
        <v>15682.950068</v>
      </c>
      <c r="U78" s="29">
        <v>-0.41801094999999999</v>
      </c>
      <c r="V78" s="29">
        <v>7.5500000000000003E-3</v>
      </c>
      <c r="W78" s="14">
        <v>593192</v>
      </c>
      <c r="X78" s="29">
        <v>1.4E-2</v>
      </c>
      <c r="Y78" s="14">
        <v>647019</v>
      </c>
      <c r="Z78" s="29">
        <v>-8.3192299999999997E-2</v>
      </c>
    </row>
    <row r="79" spans="1:26" ht="13.9" customHeight="1" x14ac:dyDescent="0.25">
      <c r="A79" s="35"/>
      <c r="B79" s="9" t="s">
        <v>100</v>
      </c>
      <c r="C79" s="14">
        <v>681472</v>
      </c>
      <c r="D79" s="14">
        <v>982639</v>
      </c>
      <c r="E79" s="29">
        <v>-0.30648794000000001</v>
      </c>
      <c r="F79" s="14">
        <v>631508</v>
      </c>
      <c r="G79" s="29">
        <v>7.9118549999999996E-2</v>
      </c>
      <c r="H79" s="29">
        <v>8.9999999999999998E-4</v>
      </c>
      <c r="I79" s="18">
        <v>1785.466459</v>
      </c>
      <c r="J79" s="18">
        <v>2256.3484760000001</v>
      </c>
      <c r="K79" s="29">
        <v>-0.20869206000000001</v>
      </c>
      <c r="L79" s="18">
        <v>1642.9874139999999</v>
      </c>
      <c r="M79" s="29">
        <v>8.6719500000000005E-2</v>
      </c>
      <c r="N79" s="29">
        <v>3.578E-3</v>
      </c>
      <c r="O79" s="14">
        <v>1836005</v>
      </c>
      <c r="P79" s="14">
        <v>2090581</v>
      </c>
      <c r="Q79" s="29">
        <v>-0.12177285</v>
      </c>
      <c r="R79" s="29">
        <v>1.1000000000000001E-3</v>
      </c>
      <c r="S79" s="18">
        <v>4739.7204499999998</v>
      </c>
      <c r="T79" s="18">
        <v>4799.7274639999996</v>
      </c>
      <c r="U79" s="29">
        <v>-1.250217E-2</v>
      </c>
      <c r="V79" s="29">
        <v>3.921E-3</v>
      </c>
      <c r="W79" s="14">
        <v>96397</v>
      </c>
      <c r="X79" s="29">
        <v>2.3E-3</v>
      </c>
      <c r="Y79" s="14">
        <v>77344</v>
      </c>
      <c r="Z79" s="29">
        <v>0.24634101999999999</v>
      </c>
    </row>
    <row r="80" spans="1:26" ht="13.9" customHeight="1" x14ac:dyDescent="0.25">
      <c r="A80" s="35"/>
      <c r="B80" s="9" t="s">
        <v>101</v>
      </c>
      <c r="C80" s="14">
        <v>23590783</v>
      </c>
      <c r="D80" s="14">
        <v>55353442</v>
      </c>
      <c r="E80" s="29">
        <v>-0.57381543000000002</v>
      </c>
      <c r="F80" s="14">
        <v>18464136</v>
      </c>
      <c r="G80" s="29">
        <v>0.27765431000000002</v>
      </c>
      <c r="H80" s="29">
        <v>3.2599999999999997E-2</v>
      </c>
      <c r="I80" s="18">
        <v>8665.1594659999992</v>
      </c>
      <c r="J80" s="18">
        <v>22775.565975000001</v>
      </c>
      <c r="K80" s="29">
        <v>-0.61954142000000001</v>
      </c>
      <c r="L80" s="18">
        <v>7163.3752480000003</v>
      </c>
      <c r="M80" s="29">
        <v>0.20964757000000001</v>
      </c>
      <c r="N80" s="29">
        <v>1.7364000000000001E-2</v>
      </c>
      <c r="O80" s="14">
        <v>55875682</v>
      </c>
      <c r="P80" s="14">
        <v>108688473</v>
      </c>
      <c r="Q80" s="29">
        <v>-0.48590977000000002</v>
      </c>
      <c r="R80" s="29">
        <v>3.3599999999999998E-2</v>
      </c>
      <c r="S80" s="18">
        <v>21223.990338</v>
      </c>
      <c r="T80" s="18">
        <v>41872.708858999998</v>
      </c>
      <c r="U80" s="29">
        <v>-0.49313071000000003</v>
      </c>
      <c r="V80" s="29">
        <v>1.7555999999999999E-2</v>
      </c>
      <c r="W80" s="14">
        <v>2161487</v>
      </c>
      <c r="X80" s="29">
        <v>5.11E-2</v>
      </c>
      <c r="Y80" s="14">
        <v>2281515</v>
      </c>
      <c r="Z80" s="29">
        <v>-5.26089E-2</v>
      </c>
    </row>
    <row r="81" spans="1:26" ht="13.9" customHeight="1" x14ac:dyDescent="0.25">
      <c r="A81" s="35"/>
      <c r="B81" s="9" t="s">
        <v>102</v>
      </c>
      <c r="C81" s="14">
        <v>19618058</v>
      </c>
      <c r="D81" s="14">
        <v>25985420</v>
      </c>
      <c r="E81" s="29">
        <v>-0.24503595</v>
      </c>
      <c r="F81" s="14">
        <v>14564635</v>
      </c>
      <c r="G81" s="29">
        <v>0.34696529999999998</v>
      </c>
      <c r="H81" s="29">
        <v>2.7099999999999999E-2</v>
      </c>
      <c r="I81" s="18">
        <v>15139.994662999999</v>
      </c>
      <c r="J81" s="18">
        <v>29671.257377000002</v>
      </c>
      <c r="K81" s="29">
        <v>-0.48974205999999998</v>
      </c>
      <c r="L81" s="18">
        <v>11660.902506</v>
      </c>
      <c r="M81" s="29">
        <v>0.29835530999999998</v>
      </c>
      <c r="N81" s="29">
        <v>3.0338E-2</v>
      </c>
      <c r="O81" s="14">
        <v>46891620</v>
      </c>
      <c r="P81" s="14">
        <v>56677927</v>
      </c>
      <c r="Q81" s="29">
        <v>-0.17266522000000001</v>
      </c>
      <c r="R81" s="29">
        <v>2.8199999999999999E-2</v>
      </c>
      <c r="S81" s="18">
        <v>36872.310576000003</v>
      </c>
      <c r="T81" s="18">
        <v>59950.737214000001</v>
      </c>
      <c r="U81" s="29">
        <v>-0.38495650999999997</v>
      </c>
      <c r="V81" s="29">
        <v>3.0498999999999998E-2</v>
      </c>
      <c r="W81" s="14">
        <v>799439</v>
      </c>
      <c r="X81" s="29">
        <v>1.89E-2</v>
      </c>
      <c r="Y81" s="14">
        <v>780969</v>
      </c>
      <c r="Z81" s="29">
        <v>2.3650109999999998E-2</v>
      </c>
    </row>
    <row r="82" spans="1:26" ht="13.9" customHeight="1" x14ac:dyDescent="0.25">
      <c r="A82" s="35"/>
      <c r="B82" s="9" t="s">
        <v>103</v>
      </c>
      <c r="C82" s="14">
        <v>2699973</v>
      </c>
      <c r="D82" s="14">
        <v>4627641</v>
      </c>
      <c r="E82" s="29">
        <v>-0.41655522</v>
      </c>
      <c r="F82" s="14">
        <v>3365186</v>
      </c>
      <c r="G82" s="29">
        <v>-0.19767496000000001</v>
      </c>
      <c r="H82" s="29">
        <v>3.7000000000000002E-3</v>
      </c>
      <c r="I82" s="18">
        <v>2539.0732269999999</v>
      </c>
      <c r="J82" s="18">
        <v>5823.222933</v>
      </c>
      <c r="K82" s="29">
        <v>-0.56397458</v>
      </c>
      <c r="L82" s="18">
        <v>3268.231569</v>
      </c>
      <c r="M82" s="29">
        <v>-0.22310485999999999</v>
      </c>
      <c r="N82" s="29">
        <v>5.0879999999999996E-3</v>
      </c>
      <c r="O82" s="14">
        <v>8280092</v>
      </c>
      <c r="P82" s="14">
        <v>13625303</v>
      </c>
      <c r="Q82" s="29">
        <v>-0.39230034000000003</v>
      </c>
      <c r="R82" s="29">
        <v>5.0000000000000001E-3</v>
      </c>
      <c r="S82" s="18">
        <v>7813.1102629999996</v>
      </c>
      <c r="T82" s="18">
        <v>14871.234539999999</v>
      </c>
      <c r="U82" s="29">
        <v>-0.47461588999999998</v>
      </c>
      <c r="V82" s="29">
        <v>6.463E-3</v>
      </c>
      <c r="W82" s="14">
        <v>143453</v>
      </c>
      <c r="X82" s="29">
        <v>3.3999999999999998E-3</v>
      </c>
      <c r="Y82" s="14">
        <v>132280</v>
      </c>
      <c r="Z82" s="29">
        <v>8.4464769999999995E-2</v>
      </c>
    </row>
    <row r="83" spans="1:26" ht="13.9" customHeight="1" x14ac:dyDescent="0.25">
      <c r="A83" s="35"/>
      <c r="B83" s="9" t="s">
        <v>104</v>
      </c>
      <c r="C83" s="14">
        <v>11286585</v>
      </c>
      <c r="D83" s="14">
        <v>19550771</v>
      </c>
      <c r="E83" s="29">
        <v>-0.42270384</v>
      </c>
      <c r="F83" s="14">
        <v>9993500</v>
      </c>
      <c r="G83" s="29">
        <v>0.12939260999999999</v>
      </c>
      <c r="H83" s="29">
        <v>1.5599999999999999E-2</v>
      </c>
      <c r="I83" s="18">
        <v>4330.7351980000003</v>
      </c>
      <c r="J83" s="18">
        <v>8829.4240339999997</v>
      </c>
      <c r="K83" s="29">
        <v>-0.50951102000000004</v>
      </c>
      <c r="L83" s="18">
        <v>3950.7851249999999</v>
      </c>
      <c r="M83" s="29">
        <v>9.6170779999999997E-2</v>
      </c>
      <c r="N83" s="29">
        <v>8.6779999999999999E-3</v>
      </c>
      <c r="O83" s="14">
        <v>29109162</v>
      </c>
      <c r="P83" s="14">
        <v>44553296</v>
      </c>
      <c r="Q83" s="29">
        <v>-0.34664402999999999</v>
      </c>
      <c r="R83" s="29">
        <v>1.7500000000000002E-2</v>
      </c>
      <c r="S83" s="18">
        <v>11358.96002</v>
      </c>
      <c r="T83" s="18">
        <v>19423.047976000002</v>
      </c>
      <c r="U83" s="29">
        <v>-0.41518137999999999</v>
      </c>
      <c r="V83" s="29">
        <v>9.3959999999999998E-3</v>
      </c>
      <c r="W83" s="14">
        <v>775689</v>
      </c>
      <c r="X83" s="29">
        <v>1.83E-2</v>
      </c>
      <c r="Y83" s="14">
        <v>659936</v>
      </c>
      <c r="Z83" s="29">
        <v>0.17540033999999999</v>
      </c>
    </row>
    <row r="84" spans="1:26" ht="13.9" customHeight="1" x14ac:dyDescent="0.25">
      <c r="A84" s="35"/>
      <c r="B84" s="9" t="s">
        <v>105</v>
      </c>
      <c r="C84" s="14">
        <v>220631</v>
      </c>
      <c r="D84" s="14">
        <v>317906</v>
      </c>
      <c r="E84" s="29">
        <v>-0.30598668000000001</v>
      </c>
      <c r="F84" s="14">
        <v>208795</v>
      </c>
      <c r="G84" s="29">
        <v>5.6687179999999997E-2</v>
      </c>
      <c r="H84" s="29">
        <v>2.9999999999999997E-4</v>
      </c>
      <c r="I84" s="18">
        <v>74.446860999999998</v>
      </c>
      <c r="J84" s="18">
        <v>110.093503</v>
      </c>
      <c r="K84" s="29">
        <v>-0.32378516000000002</v>
      </c>
      <c r="L84" s="18">
        <v>70.700491999999997</v>
      </c>
      <c r="M84" s="29">
        <v>5.2989300000000003E-2</v>
      </c>
      <c r="N84" s="29">
        <v>1.4899999999999999E-4</v>
      </c>
      <c r="O84" s="14">
        <v>525499</v>
      </c>
      <c r="P84" s="14">
        <v>792549</v>
      </c>
      <c r="Q84" s="29">
        <v>-0.33695078000000001</v>
      </c>
      <c r="R84" s="29">
        <v>2.9999999999999997E-4</v>
      </c>
      <c r="S84" s="18">
        <v>177.34567999999999</v>
      </c>
      <c r="T84" s="18">
        <v>272.010335</v>
      </c>
      <c r="U84" s="29">
        <v>-0.34801860000000001</v>
      </c>
      <c r="V84" s="29">
        <v>1.47E-4</v>
      </c>
      <c r="W84" s="14">
        <v>38715</v>
      </c>
      <c r="X84" s="29">
        <v>8.9999999999999998E-4</v>
      </c>
      <c r="Y84" s="14">
        <v>35406</v>
      </c>
      <c r="Z84" s="29">
        <v>9.3458739999999998E-2</v>
      </c>
    </row>
    <row r="85" spans="1:26" ht="13.9" customHeight="1" x14ac:dyDescent="0.25">
      <c r="A85" s="35"/>
      <c r="B85" s="9" t="s">
        <v>106</v>
      </c>
      <c r="C85" s="14">
        <v>22608696</v>
      </c>
      <c r="D85" s="14">
        <v>24025539</v>
      </c>
      <c r="E85" s="29">
        <v>-5.8972370000000003E-2</v>
      </c>
      <c r="F85" s="14">
        <v>20253457</v>
      </c>
      <c r="G85" s="29">
        <v>0.11628825</v>
      </c>
      <c r="H85" s="29">
        <v>3.1199999999999999E-2</v>
      </c>
      <c r="I85" s="18">
        <v>7092.3367900000003</v>
      </c>
      <c r="J85" s="18">
        <v>10866.614457</v>
      </c>
      <c r="K85" s="29">
        <v>-0.34732783</v>
      </c>
      <c r="L85" s="18">
        <v>6397.8249999999998</v>
      </c>
      <c r="M85" s="29">
        <v>0.10855436</v>
      </c>
      <c r="N85" s="29">
        <v>1.4212000000000001E-2</v>
      </c>
      <c r="O85" s="14">
        <v>59859096</v>
      </c>
      <c r="P85" s="14">
        <v>62454484</v>
      </c>
      <c r="Q85" s="29">
        <v>-4.1556469999999998E-2</v>
      </c>
      <c r="R85" s="29">
        <v>3.5999999999999997E-2</v>
      </c>
      <c r="S85" s="18">
        <v>18939.517877999999</v>
      </c>
      <c r="T85" s="18">
        <v>27604.695016999998</v>
      </c>
      <c r="U85" s="29">
        <v>-0.31390230000000002</v>
      </c>
      <c r="V85" s="29">
        <v>1.5665999999999999E-2</v>
      </c>
      <c r="W85" s="14">
        <v>1052916</v>
      </c>
      <c r="X85" s="29">
        <v>2.4899999999999999E-2</v>
      </c>
      <c r="Y85" s="14">
        <v>1152278</v>
      </c>
      <c r="Z85" s="29">
        <v>-8.6230929999999997E-2</v>
      </c>
    </row>
    <row r="86" spans="1:26" ht="13.9" customHeight="1" x14ac:dyDescent="0.25">
      <c r="A86" s="35"/>
      <c r="B86" s="9" t="s">
        <v>107</v>
      </c>
      <c r="C86" s="14">
        <v>16155540</v>
      </c>
      <c r="D86" s="14">
        <v>18777212</v>
      </c>
      <c r="E86" s="29">
        <v>-0.13961988</v>
      </c>
      <c r="F86" s="14">
        <v>10515416</v>
      </c>
      <c r="G86" s="29">
        <v>0.53636718000000005</v>
      </c>
      <c r="H86" s="29">
        <v>2.23E-2</v>
      </c>
      <c r="I86" s="18">
        <v>13378.170625000001</v>
      </c>
      <c r="J86" s="18">
        <v>19762.278063999998</v>
      </c>
      <c r="K86" s="29">
        <v>-0.32304512000000002</v>
      </c>
      <c r="L86" s="18">
        <v>9203.4511770000008</v>
      </c>
      <c r="M86" s="29">
        <v>0.45360369</v>
      </c>
      <c r="N86" s="29">
        <v>2.6807999999999998E-2</v>
      </c>
      <c r="O86" s="14">
        <v>34779581</v>
      </c>
      <c r="P86" s="14">
        <v>47954074</v>
      </c>
      <c r="Q86" s="29">
        <v>-0.27473145999999998</v>
      </c>
      <c r="R86" s="29">
        <v>2.0899999999999998E-2</v>
      </c>
      <c r="S86" s="18">
        <v>29618.800587000002</v>
      </c>
      <c r="T86" s="18">
        <v>47981.327694</v>
      </c>
      <c r="U86" s="29">
        <v>-0.38270152000000002</v>
      </c>
      <c r="V86" s="29">
        <v>2.4499E-2</v>
      </c>
      <c r="W86" s="14">
        <v>836114</v>
      </c>
      <c r="X86" s="29">
        <v>1.9699999999999999E-2</v>
      </c>
      <c r="Y86" s="14">
        <v>755079</v>
      </c>
      <c r="Z86" s="29">
        <v>0.1073199</v>
      </c>
    </row>
    <row r="87" spans="1:26" ht="13.9" customHeight="1" x14ac:dyDescent="0.25">
      <c r="A87" s="35"/>
      <c r="B87" s="9" t="s">
        <v>108</v>
      </c>
      <c r="C87" s="14">
        <v>3113403</v>
      </c>
      <c r="D87" s="14">
        <v>4321357</v>
      </c>
      <c r="E87" s="29">
        <v>-0.27953117999999999</v>
      </c>
      <c r="F87" s="14">
        <v>1462798</v>
      </c>
      <c r="G87" s="29">
        <v>1.1283888799999999</v>
      </c>
      <c r="H87" s="29">
        <v>4.3E-3</v>
      </c>
      <c r="I87" s="18">
        <v>6.2605570000000004</v>
      </c>
      <c r="J87" s="18">
        <v>10.98949</v>
      </c>
      <c r="K87" s="29">
        <v>-0.43031413000000002</v>
      </c>
      <c r="L87" s="18">
        <v>3.154563</v>
      </c>
      <c r="M87" s="29">
        <v>0.98460389999999998</v>
      </c>
      <c r="N87" s="29">
        <v>1.2999999999999999E-5</v>
      </c>
      <c r="O87" s="14">
        <v>5838502</v>
      </c>
      <c r="P87" s="14">
        <v>9333759</v>
      </c>
      <c r="Q87" s="29">
        <v>-0.37447473999999997</v>
      </c>
      <c r="R87" s="29">
        <v>3.5000000000000001E-3</v>
      </c>
      <c r="S87" s="18">
        <v>12.440709999999999</v>
      </c>
      <c r="T87" s="18">
        <v>25.27599</v>
      </c>
      <c r="U87" s="29">
        <v>-0.50780524000000005</v>
      </c>
      <c r="V87" s="29">
        <v>1.0000000000000001E-5</v>
      </c>
      <c r="W87" s="14">
        <v>547937</v>
      </c>
      <c r="X87" s="29">
        <v>1.29E-2</v>
      </c>
      <c r="Y87" s="14">
        <v>371804</v>
      </c>
      <c r="Z87" s="29">
        <v>0.47372540000000002</v>
      </c>
    </row>
    <row r="88" spans="1:26" ht="13.9" customHeight="1" x14ac:dyDescent="0.25">
      <c r="A88" s="35"/>
      <c r="B88" s="9" t="s">
        <v>109</v>
      </c>
      <c r="C88" s="14">
        <v>7758357</v>
      </c>
      <c r="D88" s="14">
        <v>3484996</v>
      </c>
      <c r="E88" s="29">
        <v>1.2262169000000001</v>
      </c>
      <c r="F88" s="14">
        <v>4758763</v>
      </c>
      <c r="G88" s="29">
        <v>0.63033061000000001</v>
      </c>
      <c r="H88" s="29">
        <v>1.0699999999999999E-2</v>
      </c>
      <c r="I88" s="18">
        <v>82.031200999999996</v>
      </c>
      <c r="J88" s="18">
        <v>55.574812999999999</v>
      </c>
      <c r="K88" s="29">
        <v>0.47604996999999999</v>
      </c>
      <c r="L88" s="18">
        <v>52.099705999999998</v>
      </c>
      <c r="M88" s="29">
        <v>0.57450409999999996</v>
      </c>
      <c r="N88" s="29">
        <v>1.64E-4</v>
      </c>
      <c r="O88" s="14">
        <v>15776083</v>
      </c>
      <c r="P88" s="14">
        <v>7599573</v>
      </c>
      <c r="Q88" s="29">
        <v>1.0759170300000001</v>
      </c>
      <c r="R88" s="29">
        <v>9.4999999999999998E-3</v>
      </c>
      <c r="S88" s="18">
        <v>170.99470500000001</v>
      </c>
      <c r="T88" s="18">
        <v>130.132001</v>
      </c>
      <c r="U88" s="29">
        <v>0.31400964999999997</v>
      </c>
      <c r="V88" s="29">
        <v>1.4100000000000001E-4</v>
      </c>
      <c r="W88" s="14">
        <v>701078</v>
      </c>
      <c r="X88" s="29">
        <v>1.66E-2</v>
      </c>
      <c r="Y88" s="14">
        <v>589780</v>
      </c>
      <c r="Z88" s="29">
        <v>0.18871104</v>
      </c>
    </row>
    <row r="89" spans="1:26" ht="13.9" customHeight="1" x14ac:dyDescent="0.25">
      <c r="A89" s="35"/>
      <c r="B89" s="9" t="s">
        <v>110</v>
      </c>
      <c r="C89" s="14">
        <v>838036</v>
      </c>
      <c r="D89" s="14">
        <v>427489</v>
      </c>
      <c r="E89" s="29">
        <v>0.96036856999999998</v>
      </c>
      <c r="F89" s="14">
        <v>443088</v>
      </c>
      <c r="G89" s="29">
        <v>0.89135341000000001</v>
      </c>
      <c r="H89" s="29">
        <v>1.1999999999999999E-3</v>
      </c>
      <c r="I89" s="18">
        <v>1.514176</v>
      </c>
      <c r="J89" s="18">
        <v>2.5118580000000001</v>
      </c>
      <c r="K89" s="29">
        <v>-0.39718904999999999</v>
      </c>
      <c r="L89" s="18">
        <v>1.0400469999999999</v>
      </c>
      <c r="M89" s="29">
        <v>0.45587211</v>
      </c>
      <c r="N89" s="29">
        <v>3.0000000000000001E-6</v>
      </c>
      <c r="O89" s="14">
        <v>1427431</v>
      </c>
      <c r="P89" s="14">
        <v>1201073</v>
      </c>
      <c r="Q89" s="29">
        <v>0.18846315</v>
      </c>
      <c r="R89" s="29">
        <v>8.9999999999999998E-4</v>
      </c>
      <c r="S89" s="18">
        <v>3.3476270000000001</v>
      </c>
      <c r="T89" s="18">
        <v>8.2954659999999993</v>
      </c>
      <c r="U89" s="29">
        <v>-0.59645095999999997</v>
      </c>
      <c r="V89" s="29">
        <v>3.0000000000000001E-6</v>
      </c>
      <c r="W89" s="14">
        <v>47011</v>
      </c>
      <c r="X89" s="29">
        <v>1.1000000000000001E-3</v>
      </c>
      <c r="Y89" s="14">
        <v>30414</v>
      </c>
      <c r="Z89" s="29">
        <v>0.54570264000000002</v>
      </c>
    </row>
    <row r="90" spans="1:26" ht="13.9" customHeight="1" x14ac:dyDescent="0.25">
      <c r="A90" s="35"/>
      <c r="B90" s="9" t="s">
        <v>111</v>
      </c>
      <c r="C90" s="14">
        <v>4570391</v>
      </c>
      <c r="D90" s="14">
        <v>6338534</v>
      </c>
      <c r="E90" s="29">
        <v>-0.27895141000000001</v>
      </c>
      <c r="F90" s="14">
        <v>2237937</v>
      </c>
      <c r="G90" s="29">
        <v>1.0422339899999999</v>
      </c>
      <c r="H90" s="29">
        <v>6.3E-3</v>
      </c>
      <c r="I90" s="18">
        <v>18.443957000000001</v>
      </c>
      <c r="J90" s="18">
        <v>49.763306999999998</v>
      </c>
      <c r="K90" s="29">
        <v>-0.62936632999999997</v>
      </c>
      <c r="L90" s="18">
        <v>10.251238000000001</v>
      </c>
      <c r="M90" s="29">
        <v>0.79919304000000002</v>
      </c>
      <c r="N90" s="29">
        <v>3.6999999999999998E-5</v>
      </c>
      <c r="O90" s="14">
        <v>8639934</v>
      </c>
      <c r="P90" s="14">
        <v>15182291</v>
      </c>
      <c r="Q90" s="29">
        <v>-0.43092026999999999</v>
      </c>
      <c r="R90" s="29">
        <v>5.1999999999999998E-3</v>
      </c>
      <c r="S90" s="18">
        <v>38.801754000000003</v>
      </c>
      <c r="T90" s="18">
        <v>115.113365</v>
      </c>
      <c r="U90" s="29">
        <v>-0.66292572999999999</v>
      </c>
      <c r="V90" s="29">
        <v>3.1999999999999999E-5</v>
      </c>
      <c r="W90" s="14">
        <v>554217</v>
      </c>
      <c r="X90" s="29">
        <v>1.3100000000000001E-2</v>
      </c>
      <c r="Y90" s="14">
        <v>428054</v>
      </c>
      <c r="Z90" s="29">
        <v>0.29473618000000001</v>
      </c>
    </row>
    <row r="91" spans="1:26" ht="13.9" customHeight="1" x14ac:dyDescent="0.25">
      <c r="A91" s="35"/>
      <c r="B91" s="9" t="s">
        <v>112</v>
      </c>
      <c r="C91" s="14">
        <v>3730728</v>
      </c>
      <c r="D91" s="14">
        <v>3296609</v>
      </c>
      <c r="E91" s="29">
        <v>0.13168653</v>
      </c>
      <c r="F91" s="14">
        <v>1908239</v>
      </c>
      <c r="G91" s="29">
        <v>0.95506327999999996</v>
      </c>
      <c r="H91" s="29">
        <v>5.1000000000000004E-3</v>
      </c>
      <c r="I91" s="18">
        <v>23.566593999999998</v>
      </c>
      <c r="J91" s="18">
        <v>64.430802999999997</v>
      </c>
      <c r="K91" s="29">
        <v>-0.63423404000000005</v>
      </c>
      <c r="L91" s="18">
        <v>12.423982000000001</v>
      </c>
      <c r="M91" s="29">
        <v>0.89686321000000002</v>
      </c>
      <c r="N91" s="29">
        <v>4.6999999999999997E-5</v>
      </c>
      <c r="O91" s="14">
        <v>6861020</v>
      </c>
      <c r="P91" s="14">
        <v>6904260</v>
      </c>
      <c r="Q91" s="29">
        <v>-6.2627999999999998E-3</v>
      </c>
      <c r="R91" s="29">
        <v>4.1000000000000003E-3</v>
      </c>
      <c r="S91" s="18">
        <v>45.061177999999998</v>
      </c>
      <c r="T91" s="18">
        <v>124.320047</v>
      </c>
      <c r="U91" s="29">
        <v>-0.63753892999999995</v>
      </c>
      <c r="V91" s="29">
        <v>3.6999999999999998E-5</v>
      </c>
      <c r="W91" s="14">
        <v>220035</v>
      </c>
      <c r="X91" s="29">
        <v>5.1999999999999998E-3</v>
      </c>
      <c r="Y91" s="14">
        <v>145149</v>
      </c>
      <c r="Z91" s="29">
        <v>0.51592501000000002</v>
      </c>
    </row>
    <row r="92" spans="1:26" ht="13.9" customHeight="1" x14ac:dyDescent="0.25">
      <c r="A92" s="35"/>
      <c r="B92" s="9" t="s">
        <v>113</v>
      </c>
      <c r="C92" s="14">
        <v>679065</v>
      </c>
      <c r="D92" s="14">
        <v>420730</v>
      </c>
      <c r="E92" s="29">
        <v>0.61401611</v>
      </c>
      <c r="F92" s="14">
        <v>779018</v>
      </c>
      <c r="G92" s="29">
        <v>-0.12830641000000001</v>
      </c>
      <c r="H92" s="29">
        <v>8.9999999999999998E-4</v>
      </c>
      <c r="I92" s="18">
        <v>3.719881</v>
      </c>
      <c r="J92" s="18">
        <v>7.0727650000000004</v>
      </c>
      <c r="K92" s="29">
        <v>-0.47405561000000002</v>
      </c>
      <c r="L92" s="18">
        <v>3.9229470000000002</v>
      </c>
      <c r="M92" s="29">
        <v>-5.1763579999999997E-2</v>
      </c>
      <c r="N92" s="29">
        <v>6.9999999999999999E-6</v>
      </c>
      <c r="O92" s="14">
        <v>1915736</v>
      </c>
      <c r="P92" s="14">
        <v>933021</v>
      </c>
      <c r="Q92" s="29">
        <v>1.0532613900000001</v>
      </c>
      <c r="R92" s="29">
        <v>1.1999999999999999E-3</v>
      </c>
      <c r="S92" s="18">
        <v>10.3965</v>
      </c>
      <c r="T92" s="18">
        <v>12.953408</v>
      </c>
      <c r="U92" s="29">
        <v>-0.19739266</v>
      </c>
      <c r="V92" s="29">
        <v>9.0000000000000002E-6</v>
      </c>
      <c r="W92" s="14">
        <v>36432</v>
      </c>
      <c r="X92" s="29">
        <v>8.9999999999999998E-4</v>
      </c>
      <c r="Y92" s="14">
        <v>39927</v>
      </c>
      <c r="Z92" s="29">
        <v>-8.7534749999999995E-2</v>
      </c>
    </row>
    <row r="93" spans="1:26" ht="13.9" customHeight="1" x14ac:dyDescent="0.25">
      <c r="A93" s="35"/>
      <c r="B93" s="9" t="s">
        <v>114</v>
      </c>
      <c r="C93" s="14">
        <v>716602</v>
      </c>
      <c r="D93" s="14">
        <v>317415</v>
      </c>
      <c r="E93" s="29">
        <v>1.2576185799999999</v>
      </c>
      <c r="F93" s="14">
        <v>369152</v>
      </c>
      <c r="G93" s="29">
        <v>0.94121120999999996</v>
      </c>
      <c r="H93" s="29">
        <v>1E-3</v>
      </c>
      <c r="I93" s="18">
        <v>1.384576</v>
      </c>
      <c r="J93" s="18">
        <v>2.528454</v>
      </c>
      <c r="K93" s="29">
        <v>-0.45240228999999998</v>
      </c>
      <c r="L93" s="18">
        <v>0.94613499999999995</v>
      </c>
      <c r="M93" s="29">
        <v>0.46340267000000002</v>
      </c>
      <c r="N93" s="29">
        <v>3.0000000000000001E-6</v>
      </c>
      <c r="O93" s="14">
        <v>1226017</v>
      </c>
      <c r="P93" s="14">
        <v>952145</v>
      </c>
      <c r="Q93" s="29">
        <v>0.28763685999999999</v>
      </c>
      <c r="R93" s="29">
        <v>6.9999999999999999E-4</v>
      </c>
      <c r="S93" s="18">
        <v>3.0674610000000002</v>
      </c>
      <c r="T93" s="18">
        <v>6.6616609999999996</v>
      </c>
      <c r="U93" s="29">
        <v>-0.53953512000000003</v>
      </c>
      <c r="V93" s="29">
        <v>3.0000000000000001E-6</v>
      </c>
      <c r="W93" s="14">
        <v>56070</v>
      </c>
      <c r="X93" s="29">
        <v>1.2999999999999999E-3</v>
      </c>
      <c r="Y93" s="14">
        <v>40956</v>
      </c>
      <c r="Z93" s="29">
        <v>0.36903017999999999</v>
      </c>
    </row>
    <row r="94" spans="1:26" ht="13.9" customHeight="1" x14ac:dyDescent="0.25">
      <c r="A94" s="35"/>
      <c r="B94" s="9" t="s">
        <v>115</v>
      </c>
      <c r="C94" s="14">
        <v>1441594</v>
      </c>
      <c r="D94" s="14">
        <v>553052</v>
      </c>
      <c r="E94" s="29">
        <v>1.60661565</v>
      </c>
      <c r="F94" s="14">
        <v>865433</v>
      </c>
      <c r="G94" s="29">
        <v>0.66574882000000002</v>
      </c>
      <c r="H94" s="29">
        <v>2E-3</v>
      </c>
      <c r="I94" s="18">
        <v>3.311061</v>
      </c>
      <c r="J94" s="18">
        <v>2.8322859999999999</v>
      </c>
      <c r="K94" s="29">
        <v>0.16904173</v>
      </c>
      <c r="L94" s="18">
        <v>2.980477</v>
      </c>
      <c r="M94" s="29">
        <v>0.11091659</v>
      </c>
      <c r="N94" s="29">
        <v>6.9999999999999999E-6</v>
      </c>
      <c r="O94" s="14">
        <v>2648880</v>
      </c>
      <c r="P94" s="14">
        <v>1282577</v>
      </c>
      <c r="Q94" s="29">
        <v>1.0652795100000001</v>
      </c>
      <c r="R94" s="29">
        <v>1.6000000000000001E-3</v>
      </c>
      <c r="S94" s="18">
        <v>8.4549079999999996</v>
      </c>
      <c r="T94" s="18">
        <v>9.2459019999999992</v>
      </c>
      <c r="U94" s="29">
        <v>-8.5550730000000005E-2</v>
      </c>
      <c r="V94" s="29">
        <v>6.9999999999999999E-6</v>
      </c>
      <c r="W94" s="14">
        <v>131932</v>
      </c>
      <c r="X94" s="29">
        <v>3.0999999999999999E-3</v>
      </c>
      <c r="Y94" s="14">
        <v>104413</v>
      </c>
      <c r="Z94" s="29">
        <v>0.26355914000000003</v>
      </c>
    </row>
    <row r="95" spans="1:26" ht="13.9" customHeight="1" x14ac:dyDescent="0.25">
      <c r="A95" s="35"/>
      <c r="B95" s="9" t="s">
        <v>116</v>
      </c>
      <c r="C95" s="14">
        <v>913260</v>
      </c>
      <c r="D95" s="14"/>
      <c r="E95" s="29"/>
      <c r="F95" s="14">
        <v>354962</v>
      </c>
      <c r="G95" s="29">
        <v>1.5728387800000001</v>
      </c>
      <c r="H95" s="29">
        <v>1.2999999999999999E-3</v>
      </c>
      <c r="I95" s="18">
        <v>2.3050329999999999</v>
      </c>
      <c r="J95" s="18"/>
      <c r="K95" s="29"/>
      <c r="L95" s="18">
        <v>1.1432960000000001</v>
      </c>
      <c r="M95" s="29">
        <v>1.0161294199999999</v>
      </c>
      <c r="N95" s="29">
        <v>5.0000000000000004E-6</v>
      </c>
      <c r="O95" s="14">
        <v>1533248</v>
      </c>
      <c r="P95" s="14"/>
      <c r="Q95" s="29"/>
      <c r="R95" s="29">
        <v>8.9999999999999998E-4</v>
      </c>
      <c r="S95" s="18">
        <v>4.3095280000000002</v>
      </c>
      <c r="T95" s="18"/>
      <c r="U95" s="29"/>
      <c r="V95" s="29">
        <v>3.9999999999999998E-6</v>
      </c>
      <c r="W95" s="14">
        <v>66744</v>
      </c>
      <c r="X95" s="29">
        <v>1.6000000000000001E-3</v>
      </c>
      <c r="Y95" s="14">
        <v>71075</v>
      </c>
      <c r="Z95" s="29">
        <v>-6.0935629999999998E-2</v>
      </c>
    </row>
    <row r="96" spans="1:26" ht="13.9" customHeight="1" x14ac:dyDescent="0.25">
      <c r="A96" s="35"/>
      <c r="B96" s="9" t="s">
        <v>117</v>
      </c>
      <c r="C96" s="14">
        <v>1275962</v>
      </c>
      <c r="D96" s="14"/>
      <c r="E96" s="29"/>
      <c r="F96" s="14">
        <v>724932</v>
      </c>
      <c r="G96" s="29">
        <v>0.76011267000000005</v>
      </c>
      <c r="H96" s="29">
        <v>1.8E-3</v>
      </c>
      <c r="I96" s="18">
        <v>2.894371</v>
      </c>
      <c r="J96" s="18"/>
      <c r="K96" s="29"/>
      <c r="L96" s="18">
        <v>1.6486369999999999</v>
      </c>
      <c r="M96" s="29">
        <v>0.75561509000000004</v>
      </c>
      <c r="N96" s="29">
        <v>6.0000000000000002E-6</v>
      </c>
      <c r="O96" s="14">
        <v>2426467</v>
      </c>
      <c r="P96" s="14"/>
      <c r="Q96" s="29"/>
      <c r="R96" s="29">
        <v>1.5E-3</v>
      </c>
      <c r="S96" s="18">
        <v>5.4582670000000002</v>
      </c>
      <c r="T96" s="18"/>
      <c r="U96" s="29"/>
      <c r="V96" s="29">
        <v>5.0000000000000004E-6</v>
      </c>
      <c r="W96" s="14">
        <v>34343</v>
      </c>
      <c r="X96" s="29">
        <v>8.0000000000000004E-4</v>
      </c>
      <c r="Y96" s="14">
        <v>25476</v>
      </c>
      <c r="Z96" s="29">
        <v>0.34805307000000002</v>
      </c>
    </row>
    <row r="97" spans="1:26" ht="13.9" customHeight="1" x14ac:dyDescent="0.25">
      <c r="A97" s="35"/>
      <c r="B97" s="9" t="s">
        <v>118</v>
      </c>
      <c r="C97" s="14">
        <v>1479546</v>
      </c>
      <c r="D97" s="14"/>
      <c r="E97" s="29"/>
      <c r="F97" s="14">
        <v>529611</v>
      </c>
      <c r="G97" s="29">
        <v>1.7936466600000001</v>
      </c>
      <c r="H97" s="29">
        <v>2E-3</v>
      </c>
      <c r="I97" s="18">
        <v>9.9847180000000009</v>
      </c>
      <c r="J97" s="18"/>
      <c r="K97" s="29"/>
      <c r="L97" s="18">
        <v>3.7040639999999998</v>
      </c>
      <c r="M97" s="29">
        <v>1.6956112400000001</v>
      </c>
      <c r="N97" s="29">
        <v>2.0000000000000002E-5</v>
      </c>
      <c r="O97" s="14">
        <v>2453455</v>
      </c>
      <c r="P97" s="14"/>
      <c r="Q97" s="29"/>
      <c r="R97" s="29">
        <v>1.5E-3</v>
      </c>
      <c r="S97" s="18">
        <v>17.122237999999999</v>
      </c>
      <c r="T97" s="18"/>
      <c r="U97" s="29"/>
      <c r="V97" s="29">
        <v>1.4E-5</v>
      </c>
      <c r="W97" s="14">
        <v>130262</v>
      </c>
      <c r="X97" s="29">
        <v>3.0999999999999999E-3</v>
      </c>
      <c r="Y97" s="14">
        <v>69706</v>
      </c>
      <c r="Z97" s="29">
        <v>0.86873440000000002</v>
      </c>
    </row>
    <row r="98" spans="1:26" ht="13.9" customHeight="1" x14ac:dyDescent="0.25">
      <c r="A98" s="11"/>
      <c r="B98" s="13" t="s">
        <v>135</v>
      </c>
      <c r="C98" s="15">
        <v>193879222</v>
      </c>
      <c r="D98" s="15">
        <v>252591080</v>
      </c>
      <c r="E98" s="30">
        <v>-0.23243837000000001</v>
      </c>
      <c r="F98" s="15">
        <v>148941398</v>
      </c>
      <c r="G98" s="30">
        <v>0.30171480000000001</v>
      </c>
      <c r="H98" s="30">
        <v>0.2676</v>
      </c>
      <c r="I98" s="19">
        <v>92130.410250999994</v>
      </c>
      <c r="J98" s="19">
        <v>148602.294085</v>
      </c>
      <c r="K98" s="30">
        <v>-0.38002026999999999</v>
      </c>
      <c r="L98" s="19">
        <v>75112.344656999994</v>
      </c>
      <c r="M98" s="30">
        <v>0.22656815999999999</v>
      </c>
      <c r="N98" s="30">
        <v>0.184616</v>
      </c>
      <c r="O98" s="15">
        <v>460889611</v>
      </c>
      <c r="P98" s="15">
        <v>584602260</v>
      </c>
      <c r="Q98" s="30">
        <v>-0.21161848999999999</v>
      </c>
      <c r="R98" s="30">
        <v>0.27710000000000001</v>
      </c>
      <c r="S98" s="19">
        <v>226937.972801</v>
      </c>
      <c r="T98" s="19">
        <v>330732.24604900001</v>
      </c>
      <c r="U98" s="30">
        <v>-0.31383172999999998</v>
      </c>
      <c r="V98" s="30">
        <v>0.18771399999999999</v>
      </c>
      <c r="W98" s="15">
        <v>13899583</v>
      </c>
      <c r="X98" s="30">
        <v>0.32829999999999998</v>
      </c>
      <c r="Y98" s="15">
        <v>13206599</v>
      </c>
      <c r="Z98" s="30">
        <v>5.2472560000000001E-2</v>
      </c>
    </row>
    <row r="99" spans="1:26" ht="13.9" customHeight="1" x14ac:dyDescent="0.25">
      <c r="A99" s="35" t="s">
        <v>119</v>
      </c>
      <c r="B99" s="9" t="s">
        <v>120</v>
      </c>
      <c r="C99" s="14">
        <v>1493470</v>
      </c>
      <c r="D99" s="14">
        <v>1967531</v>
      </c>
      <c r="E99" s="29">
        <v>-0.2409</v>
      </c>
      <c r="F99" s="14">
        <v>1758785</v>
      </c>
      <c r="G99" s="29">
        <v>-0.15090000000000001</v>
      </c>
      <c r="H99" s="29">
        <v>2.0999999999999999E-3</v>
      </c>
      <c r="I99" s="18">
        <v>14962.589115000001</v>
      </c>
      <c r="J99" s="18">
        <v>19699.189193999999</v>
      </c>
      <c r="K99" s="29">
        <v>-0.2404</v>
      </c>
      <c r="L99" s="18">
        <v>17596.763373999998</v>
      </c>
      <c r="M99" s="29">
        <v>-0.1497</v>
      </c>
      <c r="N99" s="29">
        <v>2.9982999999999999E-2</v>
      </c>
      <c r="O99" s="14">
        <v>4326779</v>
      </c>
      <c r="P99" s="14">
        <v>4753989</v>
      </c>
      <c r="Q99" s="29">
        <v>-8.9899999999999994E-2</v>
      </c>
      <c r="R99" s="29">
        <v>2.5999999999999999E-3</v>
      </c>
      <c r="S99" s="18">
        <v>43302.788349000002</v>
      </c>
      <c r="T99" s="18">
        <v>47748.679475999998</v>
      </c>
      <c r="U99" s="29">
        <v>-9.3100000000000002E-2</v>
      </c>
      <c r="V99" s="29">
        <v>3.5818000000000003E-2</v>
      </c>
      <c r="W99" s="14">
        <v>195299</v>
      </c>
      <c r="X99" s="29">
        <v>4.5999999999999999E-3</v>
      </c>
      <c r="Y99" s="14">
        <v>156832</v>
      </c>
      <c r="Z99" s="29">
        <v>0.24529999999999999</v>
      </c>
    </row>
    <row r="100" spans="1:26" ht="13.9" customHeight="1" x14ac:dyDescent="0.25">
      <c r="A100" s="35"/>
      <c r="B100" s="9" t="s">
        <v>121</v>
      </c>
      <c r="C100" s="14">
        <v>803122</v>
      </c>
      <c r="D100" s="14">
        <v>399804</v>
      </c>
      <c r="E100" s="29">
        <v>1.0087999999999999</v>
      </c>
      <c r="F100" s="14">
        <v>966613</v>
      </c>
      <c r="G100" s="29">
        <v>-0.1691</v>
      </c>
      <c r="H100" s="29">
        <v>1.1000000000000001E-3</v>
      </c>
      <c r="I100" s="18">
        <v>16186.621907999999</v>
      </c>
      <c r="J100" s="18">
        <v>8087.6862019999999</v>
      </c>
      <c r="K100" s="29">
        <v>1.0014000000000001</v>
      </c>
      <c r="L100" s="18">
        <v>19488.964456000002</v>
      </c>
      <c r="M100" s="29">
        <v>-0.1694</v>
      </c>
      <c r="N100" s="29">
        <v>3.2436E-2</v>
      </c>
      <c r="O100" s="14">
        <v>2392401</v>
      </c>
      <c r="P100" s="14">
        <v>991989</v>
      </c>
      <c r="Q100" s="29">
        <v>1.4117</v>
      </c>
      <c r="R100" s="29">
        <v>1.4E-3</v>
      </c>
      <c r="S100" s="18">
        <v>48233.532293999997</v>
      </c>
      <c r="T100" s="18">
        <v>20075.248011</v>
      </c>
      <c r="U100" s="29">
        <v>1.4026000000000001</v>
      </c>
      <c r="V100" s="29">
        <v>3.9897000000000002E-2</v>
      </c>
      <c r="W100" s="14">
        <v>71100</v>
      </c>
      <c r="X100" s="29">
        <v>1.6999999999999999E-3</v>
      </c>
      <c r="Y100" s="14">
        <v>50476</v>
      </c>
      <c r="Z100" s="29">
        <v>0.40860000000000002</v>
      </c>
    </row>
    <row r="101" spans="1:26" ht="13.9" customHeight="1" x14ac:dyDescent="0.25">
      <c r="A101" s="35"/>
      <c r="B101" s="9" t="s">
        <v>122</v>
      </c>
      <c r="C101" s="14">
        <v>1176626</v>
      </c>
      <c r="D101" s="14">
        <v>1009466</v>
      </c>
      <c r="E101" s="29">
        <v>0.1656</v>
      </c>
      <c r="F101" s="14">
        <v>1282718</v>
      </c>
      <c r="G101" s="29">
        <v>-8.2699999999999996E-2</v>
      </c>
      <c r="H101" s="29">
        <v>1.6000000000000001E-3</v>
      </c>
      <c r="I101" s="18">
        <v>11869.332673999999</v>
      </c>
      <c r="J101" s="18">
        <v>10238.867114000001</v>
      </c>
      <c r="K101" s="29">
        <v>0.15920000000000001</v>
      </c>
      <c r="L101" s="18">
        <v>12935.543503999999</v>
      </c>
      <c r="M101" s="29">
        <v>-8.2400000000000001E-2</v>
      </c>
      <c r="N101" s="29">
        <v>2.3784E-2</v>
      </c>
      <c r="O101" s="14">
        <v>3252553</v>
      </c>
      <c r="P101" s="14">
        <v>2470241</v>
      </c>
      <c r="Q101" s="29">
        <v>0.31669999999999998</v>
      </c>
      <c r="R101" s="29">
        <v>2E-3</v>
      </c>
      <c r="S101" s="18">
        <v>32804.679957</v>
      </c>
      <c r="T101" s="18">
        <v>25121.112471</v>
      </c>
      <c r="U101" s="29">
        <v>0.30590000000000001</v>
      </c>
      <c r="V101" s="29">
        <v>2.7134999999999999E-2</v>
      </c>
      <c r="W101" s="14">
        <v>113163</v>
      </c>
      <c r="X101" s="29">
        <v>2.7000000000000001E-3</v>
      </c>
      <c r="Y101" s="14">
        <v>91013</v>
      </c>
      <c r="Z101" s="29">
        <v>0.24340000000000001</v>
      </c>
    </row>
    <row r="102" spans="1:26" ht="13.9" customHeight="1" x14ac:dyDescent="0.25">
      <c r="A102" s="35"/>
      <c r="B102" s="9" t="s">
        <v>123</v>
      </c>
      <c r="C102" s="14">
        <v>2201476</v>
      </c>
      <c r="D102" s="14">
        <v>3067059</v>
      </c>
      <c r="E102" s="29">
        <v>-0.28220000000000001</v>
      </c>
      <c r="F102" s="14">
        <v>1903286</v>
      </c>
      <c r="G102" s="29">
        <v>0.15670000000000001</v>
      </c>
      <c r="H102" s="29">
        <v>3.0000000000000001E-3</v>
      </c>
      <c r="I102" s="18">
        <v>26567.290387000001</v>
      </c>
      <c r="J102" s="18">
        <v>38862.676256999999</v>
      </c>
      <c r="K102" s="29">
        <v>-0.31640000000000001</v>
      </c>
      <c r="L102" s="18">
        <v>23486.060680999999</v>
      </c>
      <c r="M102" s="29">
        <v>0.13120000000000001</v>
      </c>
      <c r="N102" s="29">
        <v>5.3237E-2</v>
      </c>
      <c r="O102" s="14">
        <v>5546309</v>
      </c>
      <c r="P102" s="14">
        <v>6462624</v>
      </c>
      <c r="Q102" s="29">
        <v>-0.14180000000000001</v>
      </c>
      <c r="R102" s="29">
        <v>3.3E-3</v>
      </c>
      <c r="S102" s="18">
        <v>67690.471743000002</v>
      </c>
      <c r="T102" s="18">
        <v>86753.60024</v>
      </c>
      <c r="U102" s="29">
        <v>-0.21970000000000001</v>
      </c>
      <c r="V102" s="29">
        <v>5.5990999999999999E-2</v>
      </c>
      <c r="W102" s="14">
        <v>196503</v>
      </c>
      <c r="X102" s="29">
        <v>4.5999999999999999E-3</v>
      </c>
      <c r="Y102" s="14">
        <v>211733</v>
      </c>
      <c r="Z102" s="29">
        <v>-7.1900000000000006E-2</v>
      </c>
    </row>
    <row r="103" spans="1:26" ht="13.9" customHeight="1" x14ac:dyDescent="0.25">
      <c r="A103" s="35"/>
      <c r="B103" s="9" t="s">
        <v>124</v>
      </c>
      <c r="C103" s="14">
        <v>2160459</v>
      </c>
      <c r="D103" s="14">
        <v>3908855</v>
      </c>
      <c r="E103" s="29">
        <v>-0.44729999999999998</v>
      </c>
      <c r="F103" s="14">
        <v>1776750</v>
      </c>
      <c r="G103" s="29">
        <v>0.216</v>
      </c>
      <c r="H103" s="29">
        <v>3.0000000000000001E-3</v>
      </c>
      <c r="I103" s="18">
        <v>106.54228000000001</v>
      </c>
      <c r="J103" s="18">
        <v>297.27591000000001</v>
      </c>
      <c r="K103" s="29">
        <v>-0.64159999999999995</v>
      </c>
      <c r="L103" s="18">
        <v>87.706159</v>
      </c>
      <c r="M103" s="29">
        <v>0.21479999999999999</v>
      </c>
      <c r="N103" s="29">
        <v>2.13E-4</v>
      </c>
      <c r="O103" s="14">
        <v>5518538</v>
      </c>
      <c r="P103" s="14">
        <v>8628267</v>
      </c>
      <c r="Q103" s="29">
        <v>-0.3604</v>
      </c>
      <c r="R103" s="29">
        <v>3.3E-3</v>
      </c>
      <c r="S103" s="18">
        <v>279.64515699999998</v>
      </c>
      <c r="T103" s="18">
        <v>587.38768500000003</v>
      </c>
      <c r="U103" s="29">
        <v>-0.52390000000000003</v>
      </c>
      <c r="V103" s="29">
        <v>2.31E-4</v>
      </c>
      <c r="W103" s="14">
        <v>139638</v>
      </c>
      <c r="X103" s="29">
        <v>3.3E-3</v>
      </c>
      <c r="Y103" s="14">
        <v>149101</v>
      </c>
      <c r="Z103" s="29">
        <v>-6.3500000000000001E-2</v>
      </c>
    </row>
    <row r="104" spans="1:26" ht="13.9" customHeight="1" x14ac:dyDescent="0.25">
      <c r="A104" s="35"/>
      <c r="B104" s="9" t="s">
        <v>125</v>
      </c>
      <c r="C104" s="14">
        <v>1467299</v>
      </c>
      <c r="D104" s="14">
        <v>1532174</v>
      </c>
      <c r="E104" s="29">
        <v>-4.2299999999999997E-2</v>
      </c>
      <c r="F104" s="14">
        <v>1334769</v>
      </c>
      <c r="G104" s="29">
        <v>9.9299999999999999E-2</v>
      </c>
      <c r="H104" s="29">
        <v>2E-3</v>
      </c>
      <c r="I104" s="18">
        <v>11788.859743000001</v>
      </c>
      <c r="J104" s="18">
        <v>13306.884314000001</v>
      </c>
      <c r="K104" s="29">
        <v>-0.11409999999999999</v>
      </c>
      <c r="L104" s="18">
        <v>11071.247170000001</v>
      </c>
      <c r="M104" s="29">
        <v>6.4799999999999996E-2</v>
      </c>
      <c r="N104" s="29">
        <v>2.3623000000000002E-2</v>
      </c>
      <c r="O104" s="14">
        <v>3817075</v>
      </c>
      <c r="P104" s="14">
        <v>3515133</v>
      </c>
      <c r="Q104" s="29">
        <v>8.5900000000000004E-2</v>
      </c>
      <c r="R104" s="29">
        <v>2.3E-3</v>
      </c>
      <c r="S104" s="18">
        <v>31327.352656999999</v>
      </c>
      <c r="T104" s="18">
        <v>32143.972561999999</v>
      </c>
      <c r="U104" s="29">
        <v>-2.5399999999999999E-2</v>
      </c>
      <c r="V104" s="29">
        <v>2.5912999999999999E-2</v>
      </c>
      <c r="W104" s="14">
        <v>125380</v>
      </c>
      <c r="X104" s="29">
        <v>3.0000000000000001E-3</v>
      </c>
      <c r="Y104" s="14">
        <v>130224</v>
      </c>
      <c r="Z104" s="29">
        <v>-3.7199999999999997E-2</v>
      </c>
    </row>
    <row r="105" spans="1:26" ht="13.9" customHeight="1" x14ac:dyDescent="0.25">
      <c r="A105" s="35"/>
      <c r="B105" s="9" t="s">
        <v>126</v>
      </c>
      <c r="C105" s="14">
        <v>1621683</v>
      </c>
      <c r="D105" s="14">
        <v>2612239</v>
      </c>
      <c r="E105" s="29">
        <v>-0.37919999999999998</v>
      </c>
      <c r="F105" s="14">
        <v>1499736</v>
      </c>
      <c r="G105" s="29">
        <v>8.1299999999999997E-2</v>
      </c>
      <c r="H105" s="29">
        <v>2.2000000000000001E-3</v>
      </c>
      <c r="I105" s="18">
        <v>20222.855191999999</v>
      </c>
      <c r="J105" s="18">
        <v>32971.499995999999</v>
      </c>
      <c r="K105" s="29">
        <v>-0.38669999999999999</v>
      </c>
      <c r="L105" s="18">
        <v>18928.052974999999</v>
      </c>
      <c r="M105" s="29">
        <v>6.8400000000000002E-2</v>
      </c>
      <c r="N105" s="29">
        <v>4.0523999999999998E-2</v>
      </c>
      <c r="O105" s="14">
        <v>4196151</v>
      </c>
      <c r="P105" s="14">
        <v>5649558</v>
      </c>
      <c r="Q105" s="29">
        <v>-0.25729999999999997</v>
      </c>
      <c r="R105" s="29">
        <v>2.5000000000000001E-3</v>
      </c>
      <c r="S105" s="18">
        <v>52277.57015</v>
      </c>
      <c r="T105" s="18">
        <v>74852.177475000004</v>
      </c>
      <c r="U105" s="29">
        <v>-0.30159999999999998</v>
      </c>
      <c r="V105" s="29">
        <v>4.3242000000000003E-2</v>
      </c>
      <c r="W105" s="14">
        <v>274688</v>
      </c>
      <c r="X105" s="29">
        <v>6.4999999999999997E-3</v>
      </c>
      <c r="Y105" s="14">
        <v>284507</v>
      </c>
      <c r="Z105" s="29">
        <v>-3.4500000000000003E-2</v>
      </c>
    </row>
    <row r="106" spans="1:26" ht="13.9" customHeight="1" x14ac:dyDescent="0.25">
      <c r="A106" s="35"/>
      <c r="B106" s="9" t="s">
        <v>127</v>
      </c>
      <c r="C106" s="14">
        <v>1200762</v>
      </c>
      <c r="D106" s="14">
        <v>0</v>
      </c>
      <c r="E106" s="29">
        <v>0</v>
      </c>
      <c r="F106" s="14">
        <v>1151242</v>
      </c>
      <c r="G106" s="29">
        <v>4.2999999999999997E-2</v>
      </c>
      <c r="H106" s="29">
        <v>1.6999999999999999E-3</v>
      </c>
      <c r="I106" s="18">
        <v>16321.7066</v>
      </c>
      <c r="J106" s="18">
        <v>0</v>
      </c>
      <c r="K106" s="29">
        <v>0</v>
      </c>
      <c r="L106" s="18">
        <v>15895.526529999999</v>
      </c>
      <c r="M106" s="29">
        <v>2.6800000000000001E-2</v>
      </c>
      <c r="N106" s="29">
        <v>3.2705999999999999E-2</v>
      </c>
      <c r="O106" s="14">
        <v>3043603</v>
      </c>
      <c r="P106" s="14">
        <v>0</v>
      </c>
      <c r="Q106" s="29">
        <v>0</v>
      </c>
      <c r="R106" s="29">
        <v>1.8E-3</v>
      </c>
      <c r="S106" s="18">
        <v>41301.570882</v>
      </c>
      <c r="T106" s="18">
        <v>0</v>
      </c>
      <c r="U106" s="29">
        <v>0</v>
      </c>
      <c r="V106" s="29">
        <v>3.4162999999999999E-2</v>
      </c>
      <c r="W106" s="14">
        <v>145951</v>
      </c>
      <c r="X106" s="29">
        <v>3.3999999999999998E-3</v>
      </c>
      <c r="Y106" s="14">
        <v>137085</v>
      </c>
      <c r="Z106" s="29">
        <v>6.4699999999999994E-2</v>
      </c>
    </row>
    <row r="107" spans="1:26" ht="13.9" customHeight="1" x14ac:dyDescent="0.25">
      <c r="A107" s="35"/>
      <c r="B107" s="9" t="s">
        <v>128</v>
      </c>
      <c r="C107" s="14">
        <v>1306280</v>
      </c>
      <c r="D107" s="14">
        <v>0</v>
      </c>
      <c r="E107" s="29">
        <v>0</v>
      </c>
      <c r="F107" s="14">
        <v>1179030</v>
      </c>
      <c r="G107" s="29">
        <v>0.1079</v>
      </c>
      <c r="H107" s="29">
        <v>1.8E-3</v>
      </c>
      <c r="I107" s="18">
        <v>98.496258999999995</v>
      </c>
      <c r="J107" s="18">
        <v>0</v>
      </c>
      <c r="K107" s="29">
        <v>0</v>
      </c>
      <c r="L107" s="18">
        <v>86.790153000000004</v>
      </c>
      <c r="M107" s="29">
        <v>0.13489999999999999</v>
      </c>
      <c r="N107" s="29">
        <v>1.9699999999999999E-4</v>
      </c>
      <c r="O107" s="14">
        <v>3293598</v>
      </c>
      <c r="P107" s="14">
        <v>0</v>
      </c>
      <c r="Q107" s="29">
        <v>0</v>
      </c>
      <c r="R107" s="29">
        <v>2E-3</v>
      </c>
      <c r="S107" s="18">
        <v>238.54523699999999</v>
      </c>
      <c r="T107" s="18">
        <v>0</v>
      </c>
      <c r="U107" s="29">
        <v>0</v>
      </c>
      <c r="V107" s="29">
        <v>1.9699999999999999E-4</v>
      </c>
      <c r="W107" s="14">
        <v>75499</v>
      </c>
      <c r="X107" s="29">
        <v>1.8E-3</v>
      </c>
      <c r="Y107" s="14">
        <v>62350</v>
      </c>
      <c r="Z107" s="29">
        <v>0.2109</v>
      </c>
    </row>
    <row r="108" spans="1:26" ht="13.9" customHeight="1" x14ac:dyDescent="0.25">
      <c r="A108" s="35"/>
      <c r="B108" s="9" t="s">
        <v>129</v>
      </c>
      <c r="C108" s="14">
        <v>765768</v>
      </c>
      <c r="D108" s="14">
        <v>0</v>
      </c>
      <c r="E108" s="29">
        <v>0</v>
      </c>
      <c r="F108" s="14">
        <v>695679</v>
      </c>
      <c r="G108" s="29">
        <v>0.1007</v>
      </c>
      <c r="H108" s="29">
        <v>1.1000000000000001E-3</v>
      </c>
      <c r="I108" s="18">
        <v>25.636748000000001</v>
      </c>
      <c r="J108" s="18">
        <v>0</v>
      </c>
      <c r="K108" s="29">
        <v>0</v>
      </c>
      <c r="L108" s="18">
        <v>22.861789999999999</v>
      </c>
      <c r="M108" s="29">
        <v>0.12139999999999999</v>
      </c>
      <c r="N108" s="29">
        <v>5.1E-5</v>
      </c>
      <c r="O108" s="14">
        <v>2047853</v>
      </c>
      <c r="P108" s="14">
        <v>0</v>
      </c>
      <c r="Q108" s="29">
        <v>0</v>
      </c>
      <c r="R108" s="29">
        <v>1.1999999999999999E-3</v>
      </c>
      <c r="S108" s="18">
        <v>67.263052000000002</v>
      </c>
      <c r="T108" s="18">
        <v>0</v>
      </c>
      <c r="U108" s="29">
        <v>0</v>
      </c>
      <c r="V108" s="29">
        <v>5.5999999999999999E-5</v>
      </c>
      <c r="W108" s="14">
        <v>45682</v>
      </c>
      <c r="X108" s="29">
        <v>1.1000000000000001E-3</v>
      </c>
      <c r="Y108" s="14">
        <v>45902</v>
      </c>
      <c r="Z108" s="29">
        <v>-4.7999999999999996E-3</v>
      </c>
    </row>
    <row r="109" spans="1:26" ht="13.9" customHeight="1" x14ac:dyDescent="0.25">
      <c r="A109" s="11"/>
      <c r="B109" s="13" t="s">
        <v>135</v>
      </c>
      <c r="C109" s="15">
        <v>14196945</v>
      </c>
      <c r="D109" s="15">
        <v>14497128</v>
      </c>
      <c r="E109" s="30">
        <v>-2.07E-2</v>
      </c>
      <c r="F109" s="15">
        <v>13548608</v>
      </c>
      <c r="G109" s="30">
        <v>4.7899999999999998E-2</v>
      </c>
      <c r="H109" s="30">
        <v>1.9599999999999999E-2</v>
      </c>
      <c r="I109" s="19">
        <v>118149.93090599999</v>
      </c>
      <c r="J109" s="19">
        <v>123464.07898599999</v>
      </c>
      <c r="K109" s="30">
        <v>-4.2999999999999997E-2</v>
      </c>
      <c r="L109" s="19">
        <v>119599.51679199999</v>
      </c>
      <c r="M109" s="30">
        <v>-1.21E-2</v>
      </c>
      <c r="N109" s="30">
        <v>0.23675499999999999</v>
      </c>
      <c r="O109" s="15">
        <v>37434860</v>
      </c>
      <c r="P109" s="15">
        <v>32471801</v>
      </c>
      <c r="Q109" s="30">
        <v>0.15279999999999999</v>
      </c>
      <c r="R109" s="30">
        <v>2.2499999999999999E-2</v>
      </c>
      <c r="S109" s="19">
        <v>317523.41947800003</v>
      </c>
      <c r="T109" s="19">
        <v>287282.17791999999</v>
      </c>
      <c r="U109" s="30">
        <v>0.1053</v>
      </c>
      <c r="V109" s="30">
        <v>0.26264199999999999</v>
      </c>
      <c r="W109" s="15">
        <v>1382903</v>
      </c>
      <c r="X109" s="30">
        <v>3.27E-2</v>
      </c>
      <c r="Y109" s="15">
        <v>1319223</v>
      </c>
      <c r="Z109" s="30">
        <v>4.8300000000000003E-2</v>
      </c>
    </row>
    <row r="110" spans="1:26" ht="13.9" customHeight="1" x14ac:dyDescent="0.25">
      <c r="A110" s="35" t="s">
        <v>130</v>
      </c>
      <c r="B110" s="9" t="s">
        <v>131</v>
      </c>
      <c r="C110" s="14">
        <v>1328683</v>
      </c>
      <c r="D110" s="14">
        <v>0</v>
      </c>
      <c r="E110" s="29"/>
      <c r="F110" s="14">
        <v>966412</v>
      </c>
      <c r="G110" s="29">
        <v>0.37490000000000001</v>
      </c>
      <c r="H110" s="29">
        <v>1.8E-3</v>
      </c>
      <c r="I110" s="18">
        <v>1093.596053</v>
      </c>
      <c r="J110" s="18">
        <v>0</v>
      </c>
      <c r="K110" s="29"/>
      <c r="L110" s="18">
        <v>854.61039000000005</v>
      </c>
      <c r="M110" s="29">
        <v>0.27960000000000002</v>
      </c>
      <c r="N110" s="29">
        <v>2.1909999999999998E-3</v>
      </c>
      <c r="O110" s="14">
        <v>2835116</v>
      </c>
      <c r="P110" s="14">
        <v>0</v>
      </c>
      <c r="Q110" s="29"/>
      <c r="R110" s="29">
        <v>1.6999999999999999E-3</v>
      </c>
      <c r="S110" s="18">
        <v>2429.3891699999999</v>
      </c>
      <c r="T110" s="18">
        <v>0</v>
      </c>
      <c r="U110" s="29"/>
      <c r="V110" s="29">
        <v>2.0089999999999999E-3</v>
      </c>
      <c r="W110" s="14">
        <v>84413</v>
      </c>
      <c r="X110" s="29">
        <v>2E-3</v>
      </c>
      <c r="Y110" s="14">
        <v>60323</v>
      </c>
      <c r="Z110" s="29">
        <v>0.39939999999999998</v>
      </c>
    </row>
    <row r="111" spans="1:26" ht="13.9" customHeight="1" x14ac:dyDescent="0.25">
      <c r="A111" s="35"/>
      <c r="B111" s="9" t="s">
        <v>132</v>
      </c>
      <c r="C111" s="14">
        <v>53690</v>
      </c>
      <c r="D111" s="14">
        <v>0</v>
      </c>
      <c r="E111" s="29"/>
      <c r="F111" s="14">
        <v>43477</v>
      </c>
      <c r="G111" s="29">
        <v>0.2349</v>
      </c>
      <c r="H111" s="29">
        <v>1E-4</v>
      </c>
      <c r="I111" s="18">
        <v>0.91281100000000004</v>
      </c>
      <c r="J111" s="18">
        <v>0</v>
      </c>
      <c r="K111" s="29"/>
      <c r="L111" s="18">
        <v>1.588341</v>
      </c>
      <c r="M111" s="29">
        <v>-0.42530000000000001</v>
      </c>
      <c r="N111" s="29">
        <v>1.9999999999999999E-6</v>
      </c>
      <c r="O111" s="14">
        <v>143702</v>
      </c>
      <c r="P111" s="14">
        <v>0</v>
      </c>
      <c r="Q111" s="29"/>
      <c r="R111" s="29">
        <v>1E-4</v>
      </c>
      <c r="S111" s="18">
        <v>4.4142469999999996</v>
      </c>
      <c r="T111" s="18">
        <v>0</v>
      </c>
      <c r="U111" s="29"/>
      <c r="V111" s="29">
        <v>3.9999999999999998E-6</v>
      </c>
      <c r="W111" s="14">
        <v>27985</v>
      </c>
      <c r="X111" s="29">
        <v>6.9999999999999999E-4</v>
      </c>
      <c r="Y111" s="14">
        <v>17197</v>
      </c>
      <c r="Z111" s="29">
        <v>0.62729999999999997</v>
      </c>
    </row>
    <row r="112" spans="1:26" ht="13.9" customHeight="1" x14ac:dyDescent="0.25">
      <c r="A112" s="11"/>
      <c r="B112" s="13" t="s">
        <v>135</v>
      </c>
      <c r="C112" s="15">
        <v>1382373</v>
      </c>
      <c r="D112" s="15">
        <v>0</v>
      </c>
      <c r="E112" s="30"/>
      <c r="F112" s="15">
        <v>1009889</v>
      </c>
      <c r="G112" s="30">
        <v>0.36880000000000002</v>
      </c>
      <c r="H112" s="30">
        <v>1.9E-3</v>
      </c>
      <c r="I112" s="19">
        <v>1094.5088639999999</v>
      </c>
      <c r="J112" s="19">
        <v>0</v>
      </c>
      <c r="K112" s="30"/>
      <c r="L112" s="19">
        <v>856.19873099999995</v>
      </c>
      <c r="M112" s="30">
        <v>0.27829999999999999</v>
      </c>
      <c r="N112" s="30">
        <v>2.1930000000000001E-3</v>
      </c>
      <c r="O112" s="15">
        <v>2978818</v>
      </c>
      <c r="P112" s="15">
        <v>0</v>
      </c>
      <c r="Q112" s="30"/>
      <c r="R112" s="30">
        <v>1.8E-3</v>
      </c>
      <c r="S112" s="19">
        <v>2433.8034160000002</v>
      </c>
      <c r="T112" s="19">
        <v>0</v>
      </c>
      <c r="U112" s="30"/>
      <c r="V112" s="30">
        <v>2.013E-3</v>
      </c>
      <c r="W112" s="15">
        <v>112398</v>
      </c>
      <c r="X112" s="30">
        <v>2.7000000000000001E-3</v>
      </c>
      <c r="Y112" s="15">
        <v>77520</v>
      </c>
      <c r="Z112" s="30">
        <v>0.44990000000000002</v>
      </c>
    </row>
    <row r="113" spans="1:26" ht="15" customHeight="1" x14ac:dyDescent="0.25">
      <c r="A113" s="36" t="s">
        <v>133</v>
      </c>
      <c r="B113" s="37"/>
      <c r="C113" s="16">
        <f>SUM(C27,C33,C65,C98,C109,C112)</f>
        <v>724448225</v>
      </c>
      <c r="D113" s="16">
        <f>SUM(D27,D33,D65,D98,D109,D112)</f>
        <v>663430983</v>
      </c>
      <c r="E113" s="30">
        <f>IFERROR((C113-D113)/ABS(D113),"-")</f>
        <v>9.1972252673643978E-2</v>
      </c>
      <c r="F113" s="17">
        <f>SUM(F27,F33,F65,F98,F109,F112)</f>
        <v>540870330</v>
      </c>
      <c r="G113" s="30">
        <f>IFERROR((C113-F113)/ABS(F113),"-")</f>
        <v>0.33941202690855682</v>
      </c>
      <c r="H113" s="31">
        <f>IFERROR(C113/C113,"-")</f>
        <v>1</v>
      </c>
      <c r="I113" s="20">
        <f>SUM(I27,I33,I65,I98,I109,I112)</f>
        <v>499038.35171499988</v>
      </c>
      <c r="J113" s="20">
        <f>SUM(J27,J33,J65,J98,J109,J112)</f>
        <v>569200.31688499998</v>
      </c>
      <c r="K113" s="32">
        <f>IFERROR((I113-J113)/ABS(J113),"-")</f>
        <v>-0.12326410068421566</v>
      </c>
      <c r="L113" s="20">
        <f>SUM(L27,L33,L65,L98,L109,L112)</f>
        <v>409569.51745099999</v>
      </c>
      <c r="M113" s="32">
        <f>IFERROR((I113-L113)/ABS(L113),"-")</f>
        <v>0.21844602796814278</v>
      </c>
      <c r="N113" s="33">
        <f>IFERROR(I113/I113,"-")</f>
        <v>1</v>
      </c>
      <c r="O113" s="16">
        <f>SUM(O27,O33,O65,O98,O109,O112)</f>
        <v>1663338682</v>
      </c>
      <c r="P113" s="16">
        <f>SUM(P27,P33,P65,P98,P109,P112)</f>
        <v>1533463653</v>
      </c>
      <c r="Q113" s="30">
        <f>IFERROR((O113-P113)/ABS(P113),"-")</f>
        <v>8.4693907642296104E-2</v>
      </c>
      <c r="R113" s="33">
        <f>IFERROR(O113/O113,"-")</f>
        <v>1</v>
      </c>
      <c r="S113" s="20">
        <f>SUM(S27,S33,S65,S98,S109,S112)</f>
        <v>1208956.9195040001</v>
      </c>
      <c r="T113" s="20">
        <f>SUM(T27,T33,T65,T98,T109,T112)</f>
        <v>1286094.176189</v>
      </c>
      <c r="U113" s="32">
        <f>IFERROR((S113-T113)/ABS(T113),"-")</f>
        <v>-5.9977922389459669E-2</v>
      </c>
      <c r="V113" s="33">
        <f>IFERROR(S113/S113,"-")</f>
        <v>1</v>
      </c>
      <c r="W113" s="16">
        <f>SUM(W27,W33,W65,W98,W109,W112)</f>
        <v>42338774</v>
      </c>
      <c r="X113" s="33">
        <f>IFERROR(W113/W113,"-")</f>
        <v>1</v>
      </c>
      <c r="Y113" s="16">
        <f>SUM(Y27,Y33,Y65,Y98,Y109,Y112)</f>
        <v>39166704</v>
      </c>
      <c r="Z113" s="34">
        <f>IFERROR((W113-Y113)/ABS(Y113),"-")</f>
        <v>8.0988944078623518E-2</v>
      </c>
    </row>
    <row r="114" spans="1:26" ht="13.9" customHeight="1" x14ac:dyDescent="0.25">
      <c r="A114" s="38" t="s">
        <v>134</v>
      </c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</sheetData>
  <mergeCells count="8">
    <mergeCell ref="A110:A111"/>
    <mergeCell ref="A113:B113"/>
    <mergeCell ref="A114:Z114"/>
    <mergeCell ref="A4:A26"/>
    <mergeCell ref="A28:A32"/>
    <mergeCell ref="A34:A64"/>
    <mergeCell ref="A66:A97"/>
    <mergeCell ref="A99:A10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C23" sqref="C23"/>
    </sheetView>
  </sheetViews>
  <sheetFormatPr defaultColWidth="8.875" defaultRowHeight="15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9" customHeight="1" x14ac:dyDescent="0.25">
      <c r="A1"/>
    </row>
    <row r="2" spans="1:26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138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9" customHeight="1" x14ac:dyDescent="0.25">
      <c r="A4" s="11"/>
      <c r="B4" s="13" t="s">
        <v>135</v>
      </c>
      <c r="C4" s="15"/>
      <c r="D4" s="15"/>
      <c r="E4" s="30"/>
      <c r="F4" s="15"/>
      <c r="G4" s="30"/>
      <c r="H4" s="30"/>
      <c r="I4" s="19"/>
      <c r="J4" s="19"/>
      <c r="K4" s="30"/>
      <c r="L4" s="19"/>
      <c r="M4" s="30"/>
      <c r="N4" s="30"/>
      <c r="O4" s="15"/>
      <c r="P4" s="15"/>
      <c r="Q4" s="30"/>
      <c r="R4" s="30"/>
      <c r="S4" s="19"/>
      <c r="T4" s="19"/>
      <c r="U4" s="30"/>
      <c r="V4" s="30"/>
      <c r="W4" s="15"/>
      <c r="X4" s="30"/>
      <c r="Y4" s="15"/>
      <c r="Z4" s="30"/>
    </row>
    <row r="5" spans="1:26" ht="13.9" customHeight="1" x14ac:dyDescent="0.25">
      <c r="A5" s="11"/>
      <c r="B5" s="13" t="s">
        <v>135</v>
      </c>
      <c r="C5" s="15"/>
      <c r="D5" s="15"/>
      <c r="E5" s="30"/>
      <c r="F5" s="15"/>
      <c r="G5" s="30"/>
      <c r="H5" s="30"/>
      <c r="I5" s="19"/>
      <c r="J5" s="19"/>
      <c r="K5" s="30"/>
      <c r="L5" s="19"/>
      <c r="M5" s="30"/>
      <c r="N5" s="30"/>
      <c r="O5" s="15"/>
      <c r="P5" s="15"/>
      <c r="Q5" s="30"/>
      <c r="R5" s="30"/>
      <c r="S5" s="19"/>
      <c r="T5" s="19"/>
      <c r="U5" s="30"/>
      <c r="V5" s="30"/>
      <c r="W5" s="15"/>
      <c r="X5" s="30"/>
      <c r="Y5" s="15"/>
      <c r="Z5" s="30"/>
    </row>
    <row r="6" spans="1:26" ht="13.9" customHeight="1" x14ac:dyDescent="0.25">
      <c r="A6" s="11"/>
      <c r="B6" s="13" t="s">
        <v>135</v>
      </c>
      <c r="C6" s="15"/>
      <c r="D6" s="15"/>
      <c r="E6" s="30"/>
      <c r="F6" s="15"/>
      <c r="G6" s="30"/>
      <c r="H6" s="30"/>
      <c r="I6" s="19"/>
      <c r="J6" s="19"/>
      <c r="K6" s="30"/>
      <c r="L6" s="19"/>
      <c r="M6" s="30"/>
      <c r="N6" s="30"/>
      <c r="O6" s="15"/>
      <c r="P6" s="15"/>
      <c r="Q6" s="30"/>
      <c r="R6" s="30"/>
      <c r="S6" s="19"/>
      <c r="T6" s="19"/>
      <c r="U6" s="30"/>
      <c r="V6" s="30"/>
      <c r="W6" s="15"/>
      <c r="X6" s="30"/>
      <c r="Y6" s="15"/>
      <c r="Z6" s="30"/>
    </row>
    <row r="7" spans="1:26" ht="13.9" customHeight="1" x14ac:dyDescent="0.25">
      <c r="A7" s="11"/>
      <c r="B7" s="13" t="s">
        <v>135</v>
      </c>
      <c r="C7" s="15"/>
      <c r="D7" s="15"/>
      <c r="E7" s="30"/>
      <c r="F7" s="15"/>
      <c r="G7" s="30"/>
      <c r="H7" s="30"/>
      <c r="I7" s="19"/>
      <c r="J7" s="19"/>
      <c r="K7" s="30"/>
      <c r="L7" s="19"/>
      <c r="M7" s="30"/>
      <c r="N7" s="30"/>
      <c r="O7" s="15"/>
      <c r="P7" s="15"/>
      <c r="Q7" s="30"/>
      <c r="R7" s="30"/>
      <c r="S7" s="19"/>
      <c r="T7" s="19"/>
      <c r="U7" s="30"/>
      <c r="V7" s="30"/>
      <c r="W7" s="15"/>
      <c r="X7" s="30"/>
      <c r="Y7" s="15"/>
      <c r="Z7" s="30"/>
    </row>
    <row r="8" spans="1:26" ht="13.9" customHeight="1" x14ac:dyDescent="0.25">
      <c r="A8" s="11"/>
      <c r="B8" s="13" t="s">
        <v>135</v>
      </c>
      <c r="C8" s="15"/>
      <c r="D8" s="15"/>
      <c r="E8" s="30"/>
      <c r="F8" s="15"/>
      <c r="G8" s="30"/>
      <c r="H8" s="30"/>
      <c r="I8" s="19"/>
      <c r="J8" s="19"/>
      <c r="K8" s="30"/>
      <c r="L8" s="19"/>
      <c r="M8" s="30"/>
      <c r="N8" s="30"/>
      <c r="O8" s="15"/>
      <c r="P8" s="15"/>
      <c r="Q8" s="30"/>
      <c r="R8" s="30"/>
      <c r="S8" s="19"/>
      <c r="T8" s="19"/>
      <c r="U8" s="30"/>
      <c r="V8" s="30"/>
      <c r="W8" s="15"/>
      <c r="X8" s="30"/>
      <c r="Y8" s="15"/>
      <c r="Z8" s="30"/>
    </row>
    <row r="9" spans="1:26" ht="13.9" customHeight="1" x14ac:dyDescent="0.25">
      <c r="A9" s="11"/>
      <c r="B9" s="13" t="s">
        <v>135</v>
      </c>
      <c r="C9" s="15"/>
      <c r="D9" s="15"/>
      <c r="E9" s="30"/>
      <c r="F9" s="15"/>
      <c r="G9" s="30"/>
      <c r="H9" s="30"/>
      <c r="I9" s="19"/>
      <c r="J9" s="19"/>
      <c r="K9" s="30"/>
      <c r="L9" s="19"/>
      <c r="M9" s="30"/>
      <c r="N9" s="30"/>
      <c r="O9" s="15"/>
      <c r="P9" s="15"/>
      <c r="Q9" s="30"/>
      <c r="R9" s="30"/>
      <c r="S9" s="19"/>
      <c r="T9" s="19"/>
      <c r="U9" s="30"/>
      <c r="V9" s="30"/>
      <c r="W9" s="15"/>
      <c r="X9" s="30"/>
      <c r="Y9" s="15"/>
      <c r="Z9" s="30"/>
    </row>
    <row r="10" spans="1:26" ht="15" customHeight="1" x14ac:dyDescent="0.25">
      <c r="A10" s="36" t="s">
        <v>133</v>
      </c>
      <c r="B10" s="37"/>
      <c r="C10" s="16">
        <f>SUM(C4,C5,C6,C7,C8,C9)</f>
        <v>0</v>
      </c>
      <c r="D10" s="16">
        <f>SUM(D4,D5,D6,D7,D8,D9)</f>
        <v>0</v>
      </c>
      <c r="E10" s="30" t="str">
        <f>IFERROR((C10-D10)/ABS(D10),"-")</f>
        <v>-</v>
      </c>
      <c r="F10" s="17">
        <f>SUM(F4,F5,F6,F7,F8,F9)</f>
        <v>0</v>
      </c>
      <c r="G10" s="30" t="str">
        <f>IFERROR((C10-F10)/ABS(F10),"-")</f>
        <v>-</v>
      </c>
      <c r="H10" s="31" t="str">
        <f>IFERROR(C10/C10,"-")</f>
        <v>-</v>
      </c>
      <c r="I10" s="20">
        <f>SUM(I4,I5,I6,I7,I8,I9)</f>
        <v>0</v>
      </c>
      <c r="J10" s="20">
        <f>SUM(J4,J5,J6,J7,J8,J9)</f>
        <v>0</v>
      </c>
      <c r="K10" s="32" t="str">
        <f>IFERROR((I10-J10)/ABS(J10),"-")</f>
        <v>-</v>
      </c>
      <c r="L10" s="20">
        <f>SUM(L4,L5,L6,L7,L8,L9)</f>
        <v>0</v>
      </c>
      <c r="M10" s="32" t="str">
        <f>IFERROR((I10-L10)/ABS(L10),"-")</f>
        <v>-</v>
      </c>
      <c r="N10" s="33" t="str">
        <f>IFERROR(I10/I10,"-")</f>
        <v>-</v>
      </c>
      <c r="O10" s="16">
        <f>SUM(O4,O5,O6,O7,O8,O9)</f>
        <v>0</v>
      </c>
      <c r="P10" s="16">
        <f>SUM(P4,P5,P6,P7,P8,P9)</f>
        <v>0</v>
      </c>
      <c r="Q10" s="30" t="str">
        <f>IFERROR((O10-P10)/ABS(P10),"-")</f>
        <v>-</v>
      </c>
      <c r="R10" s="33" t="str">
        <f>IFERROR(O10/O10,"-")</f>
        <v>-</v>
      </c>
      <c r="S10" s="20">
        <f>SUM(S4,S5,S6,S7,S8,S9)</f>
        <v>0</v>
      </c>
      <c r="T10" s="20">
        <f>SUM(T4,T5,T6,T7,T8,T9)</f>
        <v>0</v>
      </c>
      <c r="U10" s="32" t="str">
        <f>IFERROR((S10-T10)/ABS(T10),"-")</f>
        <v>-</v>
      </c>
      <c r="V10" s="33" t="str">
        <f>IFERROR(S10/S10,"-")</f>
        <v>-</v>
      </c>
      <c r="W10" s="16">
        <f>SUM(W4,W5,W6,W7,W8,W9)</f>
        <v>0</v>
      </c>
      <c r="X10" s="33" t="str">
        <f>IFERROR(W10/W10,"-")</f>
        <v>-</v>
      </c>
      <c r="Y10" s="16">
        <f>SUM(Y4,Y5,Y6,Y7,Y8,Y9)</f>
        <v>0</v>
      </c>
      <c r="Z10" s="34" t="str">
        <f>IFERROR((W10-Y10)/ABS(Y10),"-")</f>
        <v>-</v>
      </c>
    </row>
    <row r="11" spans="1:26" ht="13.9" customHeight="1" x14ac:dyDescent="0.25">
      <c r="A11" s="38" t="s">
        <v>134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9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F24" sqref="F24"/>
    </sheetView>
  </sheetViews>
  <sheetFormatPr defaultColWidth="8.875" defaultRowHeight="15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9" customHeight="1" x14ac:dyDescent="0.25">
      <c r="A1"/>
    </row>
    <row r="2" spans="1:26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139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9" customHeight="1" x14ac:dyDescent="0.25">
      <c r="A4" s="11"/>
      <c r="B4" s="13" t="s">
        <v>135</v>
      </c>
      <c r="C4" s="15"/>
      <c r="D4" s="15"/>
      <c r="E4" s="30"/>
      <c r="F4" s="15"/>
      <c r="G4" s="30"/>
      <c r="H4" s="30"/>
      <c r="I4" s="19"/>
      <c r="J4" s="19"/>
      <c r="K4" s="30"/>
      <c r="L4" s="19"/>
      <c r="M4" s="30"/>
      <c r="N4" s="30"/>
      <c r="O4" s="15"/>
      <c r="P4" s="15"/>
      <c r="Q4" s="30"/>
      <c r="R4" s="30"/>
      <c r="S4" s="19"/>
      <c r="T4" s="19"/>
      <c r="U4" s="30"/>
      <c r="V4" s="30"/>
      <c r="W4" s="15"/>
      <c r="X4" s="30"/>
      <c r="Y4" s="15"/>
      <c r="Z4" s="30"/>
    </row>
    <row r="5" spans="1:26" ht="13.9" customHeight="1" x14ac:dyDescent="0.25">
      <c r="A5" s="11"/>
      <c r="B5" s="13" t="s">
        <v>135</v>
      </c>
      <c r="C5" s="15"/>
      <c r="D5" s="15"/>
      <c r="E5" s="30"/>
      <c r="F5" s="15"/>
      <c r="G5" s="30"/>
      <c r="H5" s="30"/>
      <c r="I5" s="19"/>
      <c r="J5" s="19"/>
      <c r="K5" s="30"/>
      <c r="L5" s="19"/>
      <c r="M5" s="30"/>
      <c r="N5" s="30"/>
      <c r="O5" s="15"/>
      <c r="P5" s="15"/>
      <c r="Q5" s="30"/>
      <c r="R5" s="30"/>
      <c r="S5" s="19"/>
      <c r="T5" s="19"/>
      <c r="U5" s="30"/>
      <c r="V5" s="30"/>
      <c r="W5" s="15"/>
      <c r="X5" s="30"/>
      <c r="Y5" s="15"/>
      <c r="Z5" s="30"/>
    </row>
    <row r="6" spans="1:26" ht="13.9" customHeight="1" x14ac:dyDescent="0.25">
      <c r="A6" s="11"/>
      <c r="B6" s="13" t="s">
        <v>135</v>
      </c>
      <c r="C6" s="15"/>
      <c r="D6" s="15"/>
      <c r="E6" s="30"/>
      <c r="F6" s="15"/>
      <c r="G6" s="30"/>
      <c r="H6" s="30"/>
      <c r="I6" s="19"/>
      <c r="J6" s="19"/>
      <c r="K6" s="30"/>
      <c r="L6" s="19"/>
      <c r="M6" s="30"/>
      <c r="N6" s="30"/>
      <c r="O6" s="15"/>
      <c r="P6" s="15"/>
      <c r="Q6" s="30"/>
      <c r="R6" s="30"/>
      <c r="S6" s="19"/>
      <c r="T6" s="19"/>
      <c r="U6" s="30"/>
      <c r="V6" s="30"/>
      <c r="W6" s="15"/>
      <c r="X6" s="30"/>
      <c r="Y6" s="15"/>
      <c r="Z6" s="30"/>
    </row>
    <row r="7" spans="1:26" ht="13.9" customHeight="1" x14ac:dyDescent="0.25">
      <c r="A7" s="11"/>
      <c r="B7" s="13" t="s">
        <v>135</v>
      </c>
      <c r="C7" s="15"/>
      <c r="D7" s="15"/>
      <c r="E7" s="30"/>
      <c r="F7" s="15"/>
      <c r="G7" s="30"/>
      <c r="H7" s="30"/>
      <c r="I7" s="19"/>
      <c r="J7" s="19"/>
      <c r="K7" s="30"/>
      <c r="L7" s="19"/>
      <c r="M7" s="30"/>
      <c r="N7" s="30"/>
      <c r="O7" s="15"/>
      <c r="P7" s="15"/>
      <c r="Q7" s="30"/>
      <c r="R7" s="30"/>
      <c r="S7" s="19"/>
      <c r="T7" s="19"/>
      <c r="U7" s="30"/>
      <c r="V7" s="30"/>
      <c r="W7" s="15"/>
      <c r="X7" s="30"/>
      <c r="Y7" s="15"/>
      <c r="Z7" s="30"/>
    </row>
    <row r="8" spans="1:26" ht="13.9" customHeight="1" x14ac:dyDescent="0.25">
      <c r="A8" s="11"/>
      <c r="B8" s="13" t="s">
        <v>135</v>
      </c>
      <c r="C8" s="15"/>
      <c r="D8" s="15"/>
      <c r="E8" s="30"/>
      <c r="F8" s="15"/>
      <c r="G8" s="30"/>
      <c r="H8" s="30"/>
      <c r="I8" s="19"/>
      <c r="J8" s="19"/>
      <c r="K8" s="30"/>
      <c r="L8" s="19"/>
      <c r="M8" s="30"/>
      <c r="N8" s="30"/>
      <c r="O8" s="15"/>
      <c r="P8" s="15"/>
      <c r="Q8" s="30"/>
      <c r="R8" s="30"/>
      <c r="S8" s="19"/>
      <c r="T8" s="19"/>
      <c r="U8" s="30"/>
      <c r="V8" s="30"/>
      <c r="W8" s="15"/>
      <c r="X8" s="30"/>
      <c r="Y8" s="15"/>
      <c r="Z8" s="30"/>
    </row>
    <row r="9" spans="1:26" ht="13.9" customHeight="1" x14ac:dyDescent="0.25">
      <c r="A9" s="11"/>
      <c r="B9" s="13" t="s">
        <v>135</v>
      </c>
      <c r="C9" s="15"/>
      <c r="D9" s="15"/>
      <c r="E9" s="30"/>
      <c r="F9" s="15"/>
      <c r="G9" s="30"/>
      <c r="H9" s="30"/>
      <c r="I9" s="19"/>
      <c r="J9" s="19"/>
      <c r="K9" s="30"/>
      <c r="L9" s="19"/>
      <c r="M9" s="30"/>
      <c r="N9" s="30"/>
      <c r="O9" s="15"/>
      <c r="P9" s="15"/>
      <c r="Q9" s="30"/>
      <c r="R9" s="30"/>
      <c r="S9" s="19"/>
      <c r="T9" s="19"/>
      <c r="U9" s="30"/>
      <c r="V9" s="30"/>
      <c r="W9" s="15"/>
      <c r="X9" s="30"/>
      <c r="Y9" s="15"/>
      <c r="Z9" s="30"/>
    </row>
    <row r="10" spans="1:26" ht="15" customHeight="1" x14ac:dyDescent="0.25">
      <c r="A10" s="36" t="s">
        <v>133</v>
      </c>
      <c r="B10" s="37"/>
      <c r="C10" s="16">
        <f>SUM(C4,C5,C6,C7,C8,C9)</f>
        <v>0</v>
      </c>
      <c r="D10" s="16">
        <f>SUM(D4,D5,D6,D7,D8,D9)</f>
        <v>0</v>
      </c>
      <c r="E10" s="30" t="str">
        <f>IFERROR((C10-D10)/ABS(D10),"-")</f>
        <v>-</v>
      </c>
      <c r="F10" s="17">
        <f>SUM(F4,F5,F6,F7,F8,F9)</f>
        <v>0</v>
      </c>
      <c r="G10" s="30" t="str">
        <f>IFERROR((C10-F10)/ABS(F10),"-")</f>
        <v>-</v>
      </c>
      <c r="H10" s="31" t="str">
        <f>IFERROR(C10/C10,"-")</f>
        <v>-</v>
      </c>
      <c r="I10" s="20">
        <f>SUM(I4,I5,I6,I7,I8,I9)</f>
        <v>0</v>
      </c>
      <c r="J10" s="20">
        <f>SUM(J4,J5,J6,J7,J8,J9)</f>
        <v>0</v>
      </c>
      <c r="K10" s="32" t="str">
        <f>IFERROR((I10-J10)/ABS(J10),"-")</f>
        <v>-</v>
      </c>
      <c r="L10" s="20">
        <f>SUM(L4,L5,L6,L7,L8,L9)</f>
        <v>0</v>
      </c>
      <c r="M10" s="32" t="str">
        <f>IFERROR((I10-L10)/ABS(L10),"-")</f>
        <v>-</v>
      </c>
      <c r="N10" s="33" t="str">
        <f>IFERROR(I10/I10,"-")</f>
        <v>-</v>
      </c>
      <c r="O10" s="16">
        <f>SUM(O4,O5,O6,O7,O8,O9)</f>
        <v>0</v>
      </c>
      <c r="P10" s="16">
        <f>SUM(P4,P5,P6,P7,P8,P9)</f>
        <v>0</v>
      </c>
      <c r="Q10" s="30" t="str">
        <f>IFERROR((O10-P10)/ABS(P10),"-")</f>
        <v>-</v>
      </c>
      <c r="R10" s="33" t="str">
        <f>IFERROR(O10/O10,"-")</f>
        <v>-</v>
      </c>
      <c r="S10" s="20">
        <f>SUM(S4,S5,S6,S7,S8,S9)</f>
        <v>0</v>
      </c>
      <c r="T10" s="20">
        <f>SUM(T4,T5,T6,T7,T8,T9)</f>
        <v>0</v>
      </c>
      <c r="U10" s="32" t="str">
        <f>IFERROR((S10-T10)/ABS(T10),"-")</f>
        <v>-</v>
      </c>
      <c r="V10" s="33" t="str">
        <f>IFERROR(S10/S10,"-")</f>
        <v>-</v>
      </c>
      <c r="W10" s="16">
        <f>SUM(W4,W5,W6,W7,W8,W9)</f>
        <v>0</v>
      </c>
      <c r="X10" s="33" t="str">
        <f>IFERROR(W10/W10,"-")</f>
        <v>-</v>
      </c>
      <c r="Y10" s="16">
        <f>SUM(Y4,Y5,Y6,Y7,Y8,Y9)</f>
        <v>0</v>
      </c>
      <c r="Z10" s="34" t="str">
        <f>IFERROR((W10-Y10)/ABS(Y10),"-")</f>
        <v>-</v>
      </c>
    </row>
    <row r="11" spans="1:26" ht="13.9" customHeight="1" x14ac:dyDescent="0.25">
      <c r="A11" s="38" t="s">
        <v>134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9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G20" sqref="G20"/>
    </sheetView>
  </sheetViews>
  <sheetFormatPr defaultColWidth="8.875" defaultRowHeight="15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9" customHeight="1" x14ac:dyDescent="0.25">
      <c r="A1"/>
    </row>
    <row r="2" spans="1:26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140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9" customHeight="1" x14ac:dyDescent="0.25">
      <c r="A4" s="11"/>
      <c r="B4" s="10" t="s">
        <v>135</v>
      </c>
      <c r="C4" s="15"/>
      <c r="D4" s="15"/>
      <c r="E4" s="30"/>
      <c r="F4" s="15"/>
      <c r="G4" s="30"/>
      <c r="H4" s="30"/>
      <c r="I4" s="19"/>
      <c r="J4" s="19"/>
      <c r="K4" s="30"/>
      <c r="L4" s="19"/>
      <c r="M4" s="30"/>
      <c r="N4" s="30"/>
      <c r="O4" s="15"/>
      <c r="P4" s="15"/>
      <c r="Q4" s="30"/>
      <c r="R4" s="30"/>
      <c r="S4" s="19"/>
      <c r="T4" s="19"/>
      <c r="U4" s="30"/>
      <c r="V4" s="30"/>
      <c r="W4" s="15"/>
      <c r="X4" s="30"/>
      <c r="Y4" s="15"/>
      <c r="Z4" s="30"/>
    </row>
    <row r="5" spans="1:26" ht="13.9" customHeight="1" x14ac:dyDescent="0.25">
      <c r="A5" s="11"/>
      <c r="B5" s="10" t="s">
        <v>135</v>
      </c>
      <c r="C5" s="15"/>
      <c r="D5" s="15"/>
      <c r="E5" s="30"/>
      <c r="F5" s="15"/>
      <c r="G5" s="30"/>
      <c r="H5" s="30"/>
      <c r="I5" s="19"/>
      <c r="J5" s="19"/>
      <c r="K5" s="30"/>
      <c r="L5" s="19"/>
      <c r="M5" s="30"/>
      <c r="N5" s="30"/>
      <c r="O5" s="15"/>
      <c r="P5" s="15"/>
      <c r="Q5" s="30"/>
      <c r="R5" s="30"/>
      <c r="S5" s="19"/>
      <c r="T5" s="19"/>
      <c r="U5" s="30"/>
      <c r="V5" s="30"/>
      <c r="W5" s="15"/>
      <c r="X5" s="30"/>
      <c r="Y5" s="15"/>
      <c r="Z5" s="30"/>
    </row>
    <row r="6" spans="1:26" ht="13.9" customHeight="1" x14ac:dyDescent="0.25">
      <c r="A6" s="11"/>
      <c r="B6" s="10" t="s">
        <v>135</v>
      </c>
      <c r="C6" s="15"/>
      <c r="D6" s="15"/>
      <c r="E6" s="30"/>
      <c r="F6" s="15"/>
      <c r="G6" s="30"/>
      <c r="H6" s="30"/>
      <c r="I6" s="19"/>
      <c r="J6" s="19"/>
      <c r="K6" s="30"/>
      <c r="L6" s="19"/>
      <c r="M6" s="30"/>
      <c r="N6" s="30"/>
      <c r="O6" s="15"/>
      <c r="P6" s="15"/>
      <c r="Q6" s="30"/>
      <c r="R6" s="30"/>
      <c r="S6" s="19"/>
      <c r="T6" s="19"/>
      <c r="U6" s="30"/>
      <c r="V6" s="30"/>
      <c r="W6" s="15"/>
      <c r="X6" s="30"/>
      <c r="Y6" s="15"/>
      <c r="Z6" s="30"/>
    </row>
    <row r="7" spans="1:26" ht="13.9" customHeight="1" x14ac:dyDescent="0.25">
      <c r="A7" s="11"/>
      <c r="B7" s="10" t="s">
        <v>135</v>
      </c>
      <c r="C7" s="15"/>
      <c r="D7" s="15"/>
      <c r="E7" s="30"/>
      <c r="F7" s="15"/>
      <c r="G7" s="30"/>
      <c r="H7" s="30"/>
      <c r="I7" s="19"/>
      <c r="J7" s="19"/>
      <c r="K7" s="30"/>
      <c r="L7" s="19"/>
      <c r="M7" s="30"/>
      <c r="N7" s="30"/>
      <c r="O7" s="15"/>
      <c r="P7" s="15"/>
      <c r="Q7" s="30"/>
      <c r="R7" s="30"/>
      <c r="S7" s="19"/>
      <c r="T7" s="19"/>
      <c r="U7" s="30"/>
      <c r="V7" s="30"/>
      <c r="W7" s="15"/>
      <c r="X7" s="30"/>
      <c r="Y7" s="15"/>
      <c r="Z7" s="30"/>
    </row>
    <row r="8" spans="1:26" ht="13.9" customHeight="1" x14ac:dyDescent="0.25">
      <c r="A8" s="11"/>
      <c r="B8" s="10" t="s">
        <v>135</v>
      </c>
      <c r="C8" s="15"/>
      <c r="D8" s="15"/>
      <c r="E8" s="30"/>
      <c r="F8" s="15"/>
      <c r="G8" s="30"/>
      <c r="H8" s="30"/>
      <c r="I8" s="19"/>
      <c r="J8" s="19"/>
      <c r="K8" s="30"/>
      <c r="L8" s="19"/>
      <c r="M8" s="30"/>
      <c r="N8" s="30"/>
      <c r="O8" s="15"/>
      <c r="P8" s="15"/>
      <c r="Q8" s="30"/>
      <c r="R8" s="30"/>
      <c r="S8" s="19"/>
      <c r="T8" s="19"/>
      <c r="U8" s="30"/>
      <c r="V8" s="30"/>
      <c r="W8" s="15"/>
      <c r="X8" s="30"/>
      <c r="Y8" s="15"/>
      <c r="Z8" s="30"/>
    </row>
    <row r="9" spans="1:26" ht="13.9" customHeight="1" x14ac:dyDescent="0.25">
      <c r="A9" s="11"/>
      <c r="B9" s="13" t="s">
        <v>135</v>
      </c>
      <c r="C9" s="15"/>
      <c r="D9" s="15"/>
      <c r="E9" s="30"/>
      <c r="F9" s="15"/>
      <c r="G9" s="30"/>
      <c r="H9" s="30"/>
      <c r="I9" s="19"/>
      <c r="J9" s="19"/>
      <c r="K9" s="30"/>
      <c r="L9" s="19"/>
      <c r="M9" s="30"/>
      <c r="N9" s="30"/>
      <c r="O9" s="15"/>
      <c r="P9" s="15"/>
      <c r="Q9" s="30"/>
      <c r="R9" s="30"/>
      <c r="S9" s="19"/>
      <c r="T9" s="19"/>
      <c r="U9" s="30"/>
      <c r="V9" s="30"/>
      <c r="W9" s="15"/>
      <c r="X9" s="30"/>
      <c r="Y9" s="15"/>
      <c r="Z9" s="30"/>
    </row>
    <row r="10" spans="1:26" ht="15" customHeight="1" x14ac:dyDescent="0.25">
      <c r="A10" s="36" t="s">
        <v>133</v>
      </c>
      <c r="B10" s="37"/>
      <c r="C10" s="16">
        <f>SUM(C4,C5,C6,C7,C8,C9)</f>
        <v>0</v>
      </c>
      <c r="D10" s="16">
        <f>SUM(D4,D5,D6,D7,D8,D9)</f>
        <v>0</v>
      </c>
      <c r="E10" s="30" t="str">
        <f>IFERROR((C10-D10)/ABS(D10),"-")</f>
        <v>-</v>
      </c>
      <c r="F10" s="17">
        <f>SUM(F4,F5,F6,F7,F8,F9)</f>
        <v>0</v>
      </c>
      <c r="G10" s="30" t="str">
        <f>IFERROR((C10-F10)/ABS(F10),"-")</f>
        <v>-</v>
      </c>
      <c r="H10" s="31" t="str">
        <f>IFERROR(C10/C10,"-")</f>
        <v>-</v>
      </c>
      <c r="I10" s="20">
        <f>SUM(I4,I5,I6,I7,I8,I9)</f>
        <v>0</v>
      </c>
      <c r="J10" s="20">
        <f>SUM(J4,J5,J6,J7,J8,J9)</f>
        <v>0</v>
      </c>
      <c r="K10" s="32" t="str">
        <f>IFERROR((I10-J10)/ABS(J10),"-")</f>
        <v>-</v>
      </c>
      <c r="L10" s="20">
        <f>SUM(L4,L5,L6,L7,L8,L9)</f>
        <v>0</v>
      </c>
      <c r="M10" s="32" t="str">
        <f>IFERROR((I10-L10)/ABS(L10),"-")</f>
        <v>-</v>
      </c>
      <c r="N10" s="33" t="str">
        <f>IFERROR(I10/I10,"-")</f>
        <v>-</v>
      </c>
      <c r="O10" s="16">
        <f>SUM(O4,O5,O6,O7,O8,O9)</f>
        <v>0</v>
      </c>
      <c r="P10" s="16">
        <f>SUM(P4,P5,P6,P7,P8,P9)</f>
        <v>0</v>
      </c>
      <c r="Q10" s="30" t="str">
        <f>IFERROR((O10-P10)/ABS(P10),"-")</f>
        <v>-</v>
      </c>
      <c r="R10" s="33" t="str">
        <f>IFERROR(O10/O10,"-")</f>
        <v>-</v>
      </c>
      <c r="S10" s="20">
        <f>SUM(S4,S5,S6,S7,S8,S9)</f>
        <v>0</v>
      </c>
      <c r="T10" s="20">
        <f>SUM(T4,T5,T6,T7,T8,T9)</f>
        <v>0</v>
      </c>
      <c r="U10" s="32" t="str">
        <f>IFERROR((S10-T10)/ABS(T10),"-")</f>
        <v>-</v>
      </c>
      <c r="V10" s="33" t="str">
        <f>IFERROR(S10/S10,"-")</f>
        <v>-</v>
      </c>
      <c r="W10" s="16">
        <f>SUM(W4,W5,W6,W7,W8,W9)</f>
        <v>0</v>
      </c>
      <c r="X10" s="33" t="str">
        <f>IFERROR(W10/W10,"-")</f>
        <v>-</v>
      </c>
      <c r="Y10" s="16">
        <f>SUM(Y4,Y5,Y6,Y7,Y8,Y9)</f>
        <v>0</v>
      </c>
      <c r="Z10" s="34" t="str">
        <f>IFERROR((W10-Y10)/ABS(Y10),"-")</f>
        <v>-</v>
      </c>
    </row>
    <row r="11" spans="1:26" ht="13.9" customHeight="1" x14ac:dyDescent="0.25">
      <c r="A11" s="38" t="s">
        <v>134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9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E19" sqref="E19"/>
    </sheetView>
  </sheetViews>
  <sheetFormatPr defaultColWidth="8.875" defaultRowHeight="15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9" customHeight="1" x14ac:dyDescent="0.25">
      <c r="A1"/>
    </row>
    <row r="2" spans="1:26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141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9" customHeight="1" x14ac:dyDescent="0.25">
      <c r="A4" s="11"/>
      <c r="B4" s="13" t="s">
        <v>135</v>
      </c>
      <c r="C4" s="15"/>
      <c r="D4" s="15"/>
      <c r="E4" s="30"/>
      <c r="F4" s="15"/>
      <c r="G4" s="30"/>
      <c r="H4" s="30"/>
      <c r="I4" s="19"/>
      <c r="J4" s="19"/>
      <c r="K4" s="30"/>
      <c r="L4" s="19"/>
      <c r="M4" s="30"/>
      <c r="N4" s="30"/>
      <c r="O4" s="15"/>
      <c r="P4" s="15"/>
      <c r="Q4" s="30"/>
      <c r="R4" s="30"/>
      <c r="S4" s="19"/>
      <c r="T4" s="19"/>
      <c r="U4" s="30"/>
      <c r="V4" s="30"/>
      <c r="W4" s="15"/>
      <c r="X4" s="30"/>
      <c r="Y4" s="15"/>
      <c r="Z4" s="30"/>
    </row>
    <row r="5" spans="1:26" ht="13.9" customHeight="1" x14ac:dyDescent="0.25">
      <c r="A5" s="11"/>
      <c r="B5" s="13" t="s">
        <v>135</v>
      </c>
      <c r="C5" s="15"/>
      <c r="D5" s="15"/>
      <c r="E5" s="30"/>
      <c r="F5" s="15"/>
      <c r="G5" s="30"/>
      <c r="H5" s="30"/>
      <c r="I5" s="19"/>
      <c r="J5" s="19"/>
      <c r="K5" s="30"/>
      <c r="L5" s="19"/>
      <c r="M5" s="30"/>
      <c r="N5" s="30"/>
      <c r="O5" s="15"/>
      <c r="P5" s="15"/>
      <c r="Q5" s="30"/>
      <c r="R5" s="30"/>
      <c r="S5" s="19"/>
      <c r="T5" s="19"/>
      <c r="U5" s="30"/>
      <c r="V5" s="30"/>
      <c r="W5" s="15"/>
      <c r="X5" s="30"/>
      <c r="Y5" s="15"/>
      <c r="Z5" s="30"/>
    </row>
    <row r="6" spans="1:26" ht="13.9" customHeight="1" x14ac:dyDescent="0.25">
      <c r="A6" s="11"/>
      <c r="B6" s="13" t="s">
        <v>135</v>
      </c>
      <c r="C6" s="15"/>
      <c r="D6" s="15"/>
      <c r="E6" s="30"/>
      <c r="F6" s="15"/>
      <c r="G6" s="30"/>
      <c r="H6" s="30"/>
      <c r="I6" s="19"/>
      <c r="J6" s="19"/>
      <c r="K6" s="30"/>
      <c r="L6" s="19"/>
      <c r="M6" s="30"/>
      <c r="N6" s="30"/>
      <c r="O6" s="15"/>
      <c r="P6" s="15"/>
      <c r="Q6" s="30"/>
      <c r="R6" s="30"/>
      <c r="S6" s="19"/>
      <c r="T6" s="19"/>
      <c r="U6" s="30"/>
      <c r="V6" s="30"/>
      <c r="W6" s="15"/>
      <c r="X6" s="30"/>
      <c r="Y6" s="15"/>
      <c r="Z6" s="30"/>
    </row>
    <row r="7" spans="1:26" ht="13.9" customHeight="1" x14ac:dyDescent="0.25">
      <c r="A7" s="11"/>
      <c r="B7" s="13" t="s">
        <v>135</v>
      </c>
      <c r="C7" s="15"/>
      <c r="D7" s="15"/>
      <c r="E7" s="30"/>
      <c r="F7" s="15"/>
      <c r="G7" s="30"/>
      <c r="H7" s="30"/>
      <c r="I7" s="19"/>
      <c r="J7" s="19"/>
      <c r="K7" s="30"/>
      <c r="L7" s="19"/>
      <c r="M7" s="30"/>
      <c r="N7" s="30"/>
      <c r="O7" s="15"/>
      <c r="P7" s="15"/>
      <c r="Q7" s="30"/>
      <c r="R7" s="30"/>
      <c r="S7" s="19"/>
      <c r="T7" s="19"/>
      <c r="U7" s="30"/>
      <c r="V7" s="30"/>
      <c r="W7" s="15"/>
      <c r="X7" s="30"/>
      <c r="Y7" s="15"/>
      <c r="Z7" s="30"/>
    </row>
    <row r="8" spans="1:26" ht="13.9" customHeight="1" x14ac:dyDescent="0.25">
      <c r="A8" s="11"/>
      <c r="B8" s="13" t="s">
        <v>135</v>
      </c>
      <c r="C8" s="15"/>
      <c r="D8" s="15"/>
      <c r="E8" s="30"/>
      <c r="F8" s="15"/>
      <c r="G8" s="30"/>
      <c r="H8" s="30"/>
      <c r="I8" s="19"/>
      <c r="J8" s="19"/>
      <c r="K8" s="30"/>
      <c r="L8" s="19"/>
      <c r="M8" s="30"/>
      <c r="N8" s="30"/>
      <c r="O8" s="15"/>
      <c r="P8" s="15"/>
      <c r="Q8" s="30"/>
      <c r="R8" s="30"/>
      <c r="S8" s="19"/>
      <c r="T8" s="19"/>
      <c r="U8" s="30"/>
      <c r="V8" s="30"/>
      <c r="W8" s="15"/>
      <c r="X8" s="30"/>
      <c r="Y8" s="15"/>
      <c r="Z8" s="30"/>
    </row>
    <row r="9" spans="1:26" ht="13.9" customHeight="1" x14ac:dyDescent="0.25">
      <c r="A9" s="11"/>
      <c r="B9" s="13" t="s">
        <v>135</v>
      </c>
      <c r="C9" s="15"/>
      <c r="D9" s="15"/>
      <c r="E9" s="30"/>
      <c r="F9" s="15"/>
      <c r="G9" s="30"/>
      <c r="H9" s="30"/>
      <c r="I9" s="19"/>
      <c r="J9" s="19"/>
      <c r="K9" s="30"/>
      <c r="L9" s="19"/>
      <c r="M9" s="30"/>
      <c r="N9" s="30"/>
      <c r="O9" s="15"/>
      <c r="P9" s="15"/>
      <c r="Q9" s="30"/>
      <c r="R9" s="30"/>
      <c r="S9" s="19"/>
      <c r="T9" s="19"/>
      <c r="U9" s="30"/>
      <c r="V9" s="30"/>
      <c r="W9" s="15"/>
      <c r="X9" s="30"/>
      <c r="Y9" s="15"/>
      <c r="Z9" s="30"/>
    </row>
    <row r="10" spans="1:26" ht="15" customHeight="1" x14ac:dyDescent="0.25">
      <c r="A10" s="36" t="s">
        <v>133</v>
      </c>
      <c r="B10" s="37"/>
      <c r="C10" s="16">
        <f>SUM(C4,C5,C6,C7,C8,C9)</f>
        <v>0</v>
      </c>
      <c r="D10" s="16">
        <f>SUM(D4,D5,D6,D7,D8,D9)</f>
        <v>0</v>
      </c>
      <c r="E10" s="30" t="str">
        <f>IFERROR((C10-D10)/ABS(D10),"-")</f>
        <v>-</v>
      </c>
      <c r="F10" s="17">
        <f>SUM(F4,F5,F6,F7,F8,F9)</f>
        <v>0</v>
      </c>
      <c r="G10" s="30" t="str">
        <f>IFERROR((C10-F10)/ABS(F10),"-")</f>
        <v>-</v>
      </c>
      <c r="H10" s="31" t="str">
        <f>IFERROR(C10/C10,"-")</f>
        <v>-</v>
      </c>
      <c r="I10" s="20">
        <f>SUM(I4,I5,I6,I7,I8,I9)</f>
        <v>0</v>
      </c>
      <c r="J10" s="20">
        <f>SUM(J4,J5,J6,J7,J8,J9)</f>
        <v>0</v>
      </c>
      <c r="K10" s="32" t="str">
        <f>IFERROR((I10-J10)/ABS(J10),"-")</f>
        <v>-</v>
      </c>
      <c r="L10" s="20">
        <f>SUM(L4,L5,L6,L7,L8,L9)</f>
        <v>0</v>
      </c>
      <c r="M10" s="32" t="str">
        <f>IFERROR((I10-L10)/ABS(L10),"-")</f>
        <v>-</v>
      </c>
      <c r="N10" s="33" t="str">
        <f>IFERROR(I10/I10,"-")</f>
        <v>-</v>
      </c>
      <c r="O10" s="16">
        <f>SUM(O4,O5,O6,O7,O8,O9)</f>
        <v>0</v>
      </c>
      <c r="P10" s="16">
        <f>SUM(P4,P5,P6,P7,P8,P9)</f>
        <v>0</v>
      </c>
      <c r="Q10" s="30" t="str">
        <f>IFERROR((O10-P10)/ABS(P10),"-")</f>
        <v>-</v>
      </c>
      <c r="R10" s="33" t="str">
        <f>IFERROR(O10/O10,"-")</f>
        <v>-</v>
      </c>
      <c r="S10" s="20">
        <f>SUM(S4,S5,S6,S7,S8,S9)</f>
        <v>0</v>
      </c>
      <c r="T10" s="20">
        <f>SUM(T4,T5,T6,T7,T8,T9)</f>
        <v>0</v>
      </c>
      <c r="U10" s="32" t="str">
        <f>IFERROR((S10-T10)/ABS(T10),"-")</f>
        <v>-</v>
      </c>
      <c r="V10" s="33" t="str">
        <f>IFERROR(S10/S10,"-")</f>
        <v>-</v>
      </c>
      <c r="W10" s="16">
        <f>SUM(W4,W5,W6,W7,W8,W9)</f>
        <v>0</v>
      </c>
      <c r="X10" s="33" t="str">
        <f>IFERROR(W10/W10,"-")</f>
        <v>-</v>
      </c>
      <c r="Y10" s="16">
        <f>SUM(Y4,Y5,Y6,Y7,Y8,Y9)</f>
        <v>0</v>
      </c>
      <c r="Z10" s="34" t="str">
        <f>IFERROR((W10-Y10)/ABS(Y10),"-")</f>
        <v>-</v>
      </c>
    </row>
    <row r="11" spans="1:26" ht="13.9" customHeight="1" x14ac:dyDescent="0.25">
      <c r="A11" s="38" t="s">
        <v>134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9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F22" sqref="F22"/>
    </sheetView>
  </sheetViews>
  <sheetFormatPr defaultColWidth="8.875" defaultRowHeight="15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9" customHeight="1" x14ac:dyDescent="0.25">
      <c r="A1"/>
    </row>
    <row r="2" spans="1:26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142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9" customHeight="1" x14ac:dyDescent="0.25">
      <c r="A4" s="11"/>
      <c r="B4" s="13" t="s">
        <v>135</v>
      </c>
      <c r="C4" s="15"/>
      <c r="D4" s="15"/>
      <c r="E4" s="30"/>
      <c r="F4" s="15"/>
      <c r="G4" s="30"/>
      <c r="H4" s="30"/>
      <c r="I4" s="19"/>
      <c r="J4" s="19"/>
      <c r="K4" s="30"/>
      <c r="L4" s="19"/>
      <c r="M4" s="30"/>
      <c r="N4" s="30"/>
      <c r="O4" s="15"/>
      <c r="P4" s="15"/>
      <c r="Q4" s="30"/>
      <c r="R4" s="30"/>
      <c r="S4" s="19"/>
      <c r="T4" s="19"/>
      <c r="U4" s="30"/>
      <c r="V4" s="30"/>
      <c r="W4" s="15"/>
      <c r="X4" s="30"/>
      <c r="Y4" s="15"/>
      <c r="Z4" s="30"/>
    </row>
    <row r="5" spans="1:26" ht="13.9" customHeight="1" x14ac:dyDescent="0.25">
      <c r="A5" s="11"/>
      <c r="B5" s="13" t="s">
        <v>135</v>
      </c>
      <c r="C5" s="15"/>
      <c r="D5" s="15"/>
      <c r="E5" s="30"/>
      <c r="F5" s="15"/>
      <c r="G5" s="30"/>
      <c r="H5" s="30"/>
      <c r="I5" s="19"/>
      <c r="J5" s="19"/>
      <c r="K5" s="30"/>
      <c r="L5" s="19"/>
      <c r="M5" s="30"/>
      <c r="N5" s="30"/>
      <c r="O5" s="15"/>
      <c r="P5" s="15"/>
      <c r="Q5" s="30"/>
      <c r="R5" s="30"/>
      <c r="S5" s="19"/>
      <c r="T5" s="19"/>
      <c r="U5" s="30"/>
      <c r="V5" s="30"/>
      <c r="W5" s="15"/>
      <c r="X5" s="30"/>
      <c r="Y5" s="15"/>
      <c r="Z5" s="30"/>
    </row>
    <row r="6" spans="1:26" ht="13.9" customHeight="1" x14ac:dyDescent="0.25">
      <c r="A6" s="11"/>
      <c r="B6" s="13" t="s">
        <v>135</v>
      </c>
      <c r="C6" s="15"/>
      <c r="D6" s="15"/>
      <c r="E6" s="30"/>
      <c r="F6" s="15"/>
      <c r="G6" s="30"/>
      <c r="H6" s="30"/>
      <c r="I6" s="19"/>
      <c r="J6" s="19"/>
      <c r="K6" s="30"/>
      <c r="L6" s="19"/>
      <c r="M6" s="30"/>
      <c r="N6" s="30"/>
      <c r="O6" s="15"/>
      <c r="P6" s="15"/>
      <c r="Q6" s="30"/>
      <c r="R6" s="30"/>
      <c r="S6" s="19"/>
      <c r="T6" s="19"/>
      <c r="U6" s="30"/>
      <c r="V6" s="30"/>
      <c r="W6" s="15"/>
      <c r="X6" s="30"/>
      <c r="Y6" s="15"/>
      <c r="Z6" s="30"/>
    </row>
    <row r="7" spans="1:26" ht="13.9" customHeight="1" x14ac:dyDescent="0.25">
      <c r="A7" s="11"/>
      <c r="B7" s="13" t="s">
        <v>135</v>
      </c>
      <c r="C7" s="15"/>
      <c r="D7" s="15"/>
      <c r="E7" s="30"/>
      <c r="F7" s="15"/>
      <c r="G7" s="30"/>
      <c r="H7" s="30"/>
      <c r="I7" s="19"/>
      <c r="J7" s="19"/>
      <c r="K7" s="30"/>
      <c r="L7" s="19"/>
      <c r="M7" s="30"/>
      <c r="N7" s="30"/>
      <c r="O7" s="15"/>
      <c r="P7" s="15"/>
      <c r="Q7" s="30"/>
      <c r="R7" s="30"/>
      <c r="S7" s="19"/>
      <c r="T7" s="19"/>
      <c r="U7" s="30"/>
      <c r="V7" s="30"/>
      <c r="W7" s="15"/>
      <c r="X7" s="30"/>
      <c r="Y7" s="15"/>
      <c r="Z7" s="30"/>
    </row>
    <row r="8" spans="1:26" ht="13.9" customHeight="1" x14ac:dyDescent="0.25">
      <c r="A8" s="11"/>
      <c r="B8" s="13" t="s">
        <v>135</v>
      </c>
      <c r="C8" s="15"/>
      <c r="D8" s="15"/>
      <c r="E8" s="30"/>
      <c r="F8" s="15"/>
      <c r="G8" s="30"/>
      <c r="H8" s="30"/>
      <c r="I8" s="19"/>
      <c r="J8" s="19"/>
      <c r="K8" s="30"/>
      <c r="L8" s="19"/>
      <c r="M8" s="30"/>
      <c r="N8" s="30"/>
      <c r="O8" s="15"/>
      <c r="P8" s="15"/>
      <c r="Q8" s="30"/>
      <c r="R8" s="30"/>
      <c r="S8" s="19"/>
      <c r="T8" s="19"/>
      <c r="U8" s="30"/>
      <c r="V8" s="30"/>
      <c r="W8" s="15"/>
      <c r="X8" s="30"/>
      <c r="Y8" s="15"/>
      <c r="Z8" s="30"/>
    </row>
    <row r="9" spans="1:26" ht="13.9" customHeight="1" x14ac:dyDescent="0.25">
      <c r="A9" s="11"/>
      <c r="B9" s="13" t="s">
        <v>135</v>
      </c>
      <c r="C9" s="15"/>
      <c r="D9" s="15"/>
      <c r="E9" s="30"/>
      <c r="F9" s="15"/>
      <c r="G9" s="30"/>
      <c r="H9" s="30"/>
      <c r="I9" s="19"/>
      <c r="J9" s="19"/>
      <c r="K9" s="30"/>
      <c r="L9" s="19"/>
      <c r="M9" s="30"/>
      <c r="N9" s="30"/>
      <c r="O9" s="15"/>
      <c r="P9" s="15"/>
      <c r="Q9" s="30"/>
      <c r="R9" s="30"/>
      <c r="S9" s="19"/>
      <c r="T9" s="19"/>
      <c r="U9" s="30"/>
      <c r="V9" s="30"/>
      <c r="W9" s="15"/>
      <c r="X9" s="30"/>
      <c r="Y9" s="15"/>
      <c r="Z9" s="30"/>
    </row>
    <row r="10" spans="1:26" ht="15" customHeight="1" x14ac:dyDescent="0.25">
      <c r="A10" s="36" t="s">
        <v>133</v>
      </c>
      <c r="B10" s="37"/>
      <c r="C10" s="16">
        <f>SUM(C4,C5,C6,C7,C8,C9)</f>
        <v>0</v>
      </c>
      <c r="D10" s="16">
        <f>SUM(D4,D5,D6,D7,D8,D9)</f>
        <v>0</v>
      </c>
      <c r="E10" s="30" t="str">
        <f>IFERROR((C10-D10)/ABS(D10),"-")</f>
        <v>-</v>
      </c>
      <c r="F10" s="17">
        <f>SUM(F4,F5,F6,F7,F8,F9)</f>
        <v>0</v>
      </c>
      <c r="G10" s="30" t="str">
        <f>IFERROR((C10-F10)/ABS(F10),"-")</f>
        <v>-</v>
      </c>
      <c r="H10" s="31" t="str">
        <f>IFERROR(C10/C10,"-")</f>
        <v>-</v>
      </c>
      <c r="I10" s="20">
        <f>SUM(I4,I5,I6,I7,I8,I9)</f>
        <v>0</v>
      </c>
      <c r="J10" s="20">
        <f>SUM(J4,J5,J6,J7,J8,J9)</f>
        <v>0</v>
      </c>
      <c r="K10" s="32" t="str">
        <f>IFERROR((I10-J10)/ABS(J10),"-")</f>
        <v>-</v>
      </c>
      <c r="L10" s="20">
        <f>SUM(L4,L5,L6,L7,L8,L9)</f>
        <v>0</v>
      </c>
      <c r="M10" s="32" t="str">
        <f>IFERROR((I10-L10)/ABS(L10),"-")</f>
        <v>-</v>
      </c>
      <c r="N10" s="33" t="str">
        <f>IFERROR(I10/I10,"-")</f>
        <v>-</v>
      </c>
      <c r="O10" s="16">
        <f>SUM(O4,O5,O6,O7,O8,O9)</f>
        <v>0</v>
      </c>
      <c r="P10" s="16">
        <f>SUM(P4,P5,P6,P7,P8,P9)</f>
        <v>0</v>
      </c>
      <c r="Q10" s="30" t="str">
        <f>IFERROR((O10-P10)/ABS(P10),"-")</f>
        <v>-</v>
      </c>
      <c r="R10" s="33" t="str">
        <f>IFERROR(O10/O10,"-")</f>
        <v>-</v>
      </c>
      <c r="S10" s="20">
        <f>SUM(S4,S5,S6,S7,S8,S9)</f>
        <v>0</v>
      </c>
      <c r="T10" s="20">
        <f>SUM(T4,T5,T6,T7,T8,T9)</f>
        <v>0</v>
      </c>
      <c r="U10" s="32" t="str">
        <f>IFERROR((S10-T10)/ABS(T10),"-")</f>
        <v>-</v>
      </c>
      <c r="V10" s="33" t="str">
        <f>IFERROR(S10/S10,"-")</f>
        <v>-</v>
      </c>
      <c r="W10" s="16">
        <f>SUM(W4,W5,W6,W7,W8,W9)</f>
        <v>0</v>
      </c>
      <c r="X10" s="33" t="str">
        <f>IFERROR(W10/W10,"-")</f>
        <v>-</v>
      </c>
      <c r="Y10" s="16">
        <f>SUM(Y4,Y5,Y6,Y7,Y8,Y9)</f>
        <v>0</v>
      </c>
      <c r="Z10" s="34" t="str">
        <f>IFERROR((W10-Y10)/ABS(Y10),"-")</f>
        <v>-</v>
      </c>
    </row>
    <row r="11" spans="1:26" ht="13.9" customHeight="1" x14ac:dyDescent="0.25">
      <c r="A11" s="38" t="s">
        <v>134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9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D26" sqref="D26"/>
    </sheetView>
  </sheetViews>
  <sheetFormatPr defaultColWidth="8.875" defaultRowHeight="15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9" customHeight="1" x14ac:dyDescent="0.25">
      <c r="A1"/>
    </row>
    <row r="2" spans="1:26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143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9" customHeight="1" x14ac:dyDescent="0.25">
      <c r="A4" s="11"/>
      <c r="B4" s="13" t="s">
        <v>135</v>
      </c>
      <c r="C4" s="15"/>
      <c r="D4" s="15"/>
      <c r="E4" s="30"/>
      <c r="F4" s="15"/>
      <c r="G4" s="30"/>
      <c r="H4" s="30"/>
      <c r="I4" s="19"/>
      <c r="J4" s="19"/>
      <c r="K4" s="30"/>
      <c r="L4" s="19"/>
      <c r="M4" s="30"/>
      <c r="N4" s="30"/>
      <c r="O4" s="15"/>
      <c r="P4" s="15"/>
      <c r="Q4" s="30"/>
      <c r="R4" s="30"/>
      <c r="S4" s="19"/>
      <c r="T4" s="19"/>
      <c r="U4" s="30"/>
      <c r="V4" s="30"/>
      <c r="W4" s="15"/>
      <c r="X4" s="30"/>
      <c r="Y4" s="15"/>
      <c r="Z4" s="30"/>
    </row>
    <row r="5" spans="1:26" ht="13.9" customHeight="1" x14ac:dyDescent="0.25">
      <c r="A5" s="11"/>
      <c r="B5" s="13" t="s">
        <v>135</v>
      </c>
      <c r="C5" s="15"/>
      <c r="D5" s="15"/>
      <c r="E5" s="30"/>
      <c r="F5" s="15"/>
      <c r="G5" s="30"/>
      <c r="H5" s="30"/>
      <c r="I5" s="19"/>
      <c r="J5" s="19"/>
      <c r="K5" s="30"/>
      <c r="L5" s="19"/>
      <c r="M5" s="30"/>
      <c r="N5" s="30"/>
      <c r="O5" s="15"/>
      <c r="P5" s="15"/>
      <c r="Q5" s="30"/>
      <c r="R5" s="30"/>
      <c r="S5" s="19"/>
      <c r="T5" s="19"/>
      <c r="U5" s="30"/>
      <c r="V5" s="30"/>
      <c r="W5" s="15"/>
      <c r="X5" s="30"/>
      <c r="Y5" s="15"/>
      <c r="Z5" s="30"/>
    </row>
    <row r="6" spans="1:26" ht="13.9" customHeight="1" x14ac:dyDescent="0.25">
      <c r="A6" s="11"/>
      <c r="B6" s="13" t="s">
        <v>135</v>
      </c>
      <c r="C6" s="15"/>
      <c r="D6" s="15"/>
      <c r="E6" s="30"/>
      <c r="F6" s="15"/>
      <c r="G6" s="30"/>
      <c r="H6" s="30"/>
      <c r="I6" s="19"/>
      <c r="J6" s="19"/>
      <c r="K6" s="30"/>
      <c r="L6" s="19"/>
      <c r="M6" s="30"/>
      <c r="N6" s="30"/>
      <c r="O6" s="15"/>
      <c r="P6" s="15"/>
      <c r="Q6" s="30"/>
      <c r="R6" s="30"/>
      <c r="S6" s="19"/>
      <c r="T6" s="19"/>
      <c r="U6" s="30"/>
      <c r="V6" s="30"/>
      <c r="W6" s="15"/>
      <c r="X6" s="30"/>
      <c r="Y6" s="15"/>
      <c r="Z6" s="30"/>
    </row>
    <row r="7" spans="1:26" ht="13.9" customHeight="1" x14ac:dyDescent="0.25">
      <c r="A7" s="11"/>
      <c r="B7" s="13" t="s">
        <v>135</v>
      </c>
      <c r="C7" s="15"/>
      <c r="D7" s="15"/>
      <c r="E7" s="30"/>
      <c r="F7" s="15"/>
      <c r="G7" s="30"/>
      <c r="H7" s="30"/>
      <c r="I7" s="19"/>
      <c r="J7" s="19"/>
      <c r="K7" s="30"/>
      <c r="L7" s="19"/>
      <c r="M7" s="30"/>
      <c r="N7" s="30"/>
      <c r="O7" s="15"/>
      <c r="P7" s="15"/>
      <c r="Q7" s="30"/>
      <c r="R7" s="30"/>
      <c r="S7" s="19"/>
      <c r="T7" s="19"/>
      <c r="U7" s="30"/>
      <c r="V7" s="30"/>
      <c r="W7" s="15"/>
      <c r="X7" s="30"/>
      <c r="Y7" s="15"/>
      <c r="Z7" s="30"/>
    </row>
    <row r="8" spans="1:26" ht="13.9" customHeight="1" x14ac:dyDescent="0.25">
      <c r="A8" s="11"/>
      <c r="B8" s="13" t="s">
        <v>135</v>
      </c>
      <c r="C8" s="15"/>
      <c r="D8" s="15"/>
      <c r="E8" s="30"/>
      <c r="F8" s="15"/>
      <c r="G8" s="30"/>
      <c r="H8" s="30"/>
      <c r="I8" s="19"/>
      <c r="J8" s="19"/>
      <c r="K8" s="30"/>
      <c r="L8" s="19"/>
      <c r="M8" s="30"/>
      <c r="N8" s="30"/>
      <c r="O8" s="15"/>
      <c r="P8" s="15"/>
      <c r="Q8" s="30"/>
      <c r="R8" s="30"/>
      <c r="S8" s="19"/>
      <c r="T8" s="19"/>
      <c r="U8" s="30"/>
      <c r="V8" s="30"/>
      <c r="W8" s="15"/>
      <c r="X8" s="30"/>
      <c r="Y8" s="15"/>
      <c r="Z8" s="30"/>
    </row>
    <row r="9" spans="1:26" ht="13.9" customHeight="1" x14ac:dyDescent="0.25">
      <c r="A9" s="11"/>
      <c r="B9" s="13" t="s">
        <v>135</v>
      </c>
      <c r="C9" s="15"/>
      <c r="D9" s="15"/>
      <c r="E9" s="30"/>
      <c r="F9" s="15"/>
      <c r="G9" s="30"/>
      <c r="H9" s="30"/>
      <c r="I9" s="19"/>
      <c r="J9" s="19"/>
      <c r="K9" s="30"/>
      <c r="L9" s="19"/>
      <c r="M9" s="30"/>
      <c r="N9" s="30"/>
      <c r="O9" s="15"/>
      <c r="P9" s="15"/>
      <c r="Q9" s="30"/>
      <c r="R9" s="30"/>
      <c r="S9" s="19"/>
      <c r="T9" s="19"/>
      <c r="U9" s="30"/>
      <c r="V9" s="30"/>
      <c r="W9" s="15"/>
      <c r="X9" s="30"/>
      <c r="Y9" s="15"/>
      <c r="Z9" s="30"/>
    </row>
    <row r="10" spans="1:26" ht="15" customHeight="1" x14ac:dyDescent="0.25">
      <c r="A10" s="36" t="s">
        <v>133</v>
      </c>
      <c r="B10" s="37"/>
      <c r="C10" s="16">
        <f>SUM(C4,C5,C6,C7,C8,C9)</f>
        <v>0</v>
      </c>
      <c r="D10" s="16">
        <f>SUM(D4,D5,D6,D7,D8,D9)</f>
        <v>0</v>
      </c>
      <c r="E10" s="30" t="str">
        <f>IFERROR((C10-D10)/ABS(D10),"-")</f>
        <v>-</v>
      </c>
      <c r="F10" s="17">
        <f>SUM(F4,F5,F6,F7,F8,F9)</f>
        <v>0</v>
      </c>
      <c r="G10" s="30" t="str">
        <f>IFERROR((C10-F10)/ABS(F10),"-")</f>
        <v>-</v>
      </c>
      <c r="H10" s="31" t="str">
        <f>IFERROR(C10/C10,"-")</f>
        <v>-</v>
      </c>
      <c r="I10" s="20">
        <f>SUM(I4,I5,I6,I7,I8,I9)</f>
        <v>0</v>
      </c>
      <c r="J10" s="20">
        <f>SUM(J4,J5,J6,J7,J8,J9)</f>
        <v>0</v>
      </c>
      <c r="K10" s="32" t="str">
        <f>IFERROR((I10-J10)/ABS(J10),"-")</f>
        <v>-</v>
      </c>
      <c r="L10" s="20">
        <f>SUM(L4,L5,L6,L7,L8,L9)</f>
        <v>0</v>
      </c>
      <c r="M10" s="32" t="str">
        <f>IFERROR((I10-L10)/ABS(L10),"-")</f>
        <v>-</v>
      </c>
      <c r="N10" s="33" t="str">
        <f>IFERROR(I10/I10,"-")</f>
        <v>-</v>
      </c>
      <c r="O10" s="16">
        <f>SUM(O4,O5,O6,O7,O8,O9)</f>
        <v>0</v>
      </c>
      <c r="P10" s="16">
        <f>SUM(P4,P5,P6,P7,P8,P9)</f>
        <v>0</v>
      </c>
      <c r="Q10" s="30" t="str">
        <f>IFERROR((O10-P10)/ABS(P10),"-")</f>
        <v>-</v>
      </c>
      <c r="R10" s="33" t="str">
        <f>IFERROR(O10/O10,"-")</f>
        <v>-</v>
      </c>
      <c r="S10" s="20">
        <f>SUM(S4,S5,S6,S7,S8,S9)</f>
        <v>0</v>
      </c>
      <c r="T10" s="20">
        <f>SUM(T4,T5,T6,T7,T8,T9)</f>
        <v>0</v>
      </c>
      <c r="U10" s="32" t="str">
        <f>IFERROR((S10-T10)/ABS(T10),"-")</f>
        <v>-</v>
      </c>
      <c r="V10" s="33" t="str">
        <f>IFERROR(S10/S10,"-")</f>
        <v>-</v>
      </c>
      <c r="W10" s="16">
        <f>SUM(W4,W5,W6,W7,W8,W9)</f>
        <v>0</v>
      </c>
      <c r="X10" s="33" t="str">
        <f>IFERROR(W10/W10,"-")</f>
        <v>-</v>
      </c>
      <c r="Y10" s="16">
        <f>SUM(Y4,Y5,Y6,Y7,Y8,Y9)</f>
        <v>0</v>
      </c>
      <c r="Z10" s="34" t="str">
        <f>IFERROR((W10-Y10)/ABS(Y10),"-")</f>
        <v>-</v>
      </c>
    </row>
    <row r="11" spans="1:26" ht="13.9" customHeight="1" x14ac:dyDescent="0.25">
      <c r="A11" s="38" t="s">
        <v>134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9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王连超</dc:creator>
  <cp:lastModifiedBy>liushuo</cp:lastModifiedBy>
  <dcterms:created xsi:type="dcterms:W3CDTF">2015-06-05T18:19:34Z</dcterms:created>
  <dcterms:modified xsi:type="dcterms:W3CDTF">2023-03-31T10:09:28Z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efc2b976</vt:lpwstr>
  </property>
</Properties>
</file>